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defaultThemeVersion="166925"/>
  <mc:AlternateContent xmlns:mc="http://schemas.openxmlformats.org/markup-compatibility/2006">
    <mc:Choice Requires="x15">
      <x15ac:absPath xmlns:x15ac="http://schemas.microsoft.com/office/spreadsheetml/2010/11/ac" url="/Users/celinegailleurd/Downloads/"/>
    </mc:Choice>
  </mc:AlternateContent>
  <xr:revisionPtr revIDLastSave="0" documentId="13_ncr:1_{513A3E7B-BE32-AA41-8C81-AF523449A003}" xr6:coauthVersionLast="47" xr6:coauthVersionMax="47" xr10:uidLastSave="{00000000-0000-0000-0000-000000000000}"/>
  <bookViews>
    <workbookView xWindow="320" yWindow="500" windowWidth="29620" windowHeight="15200" activeTab="3" xr2:uid="{00000000-000D-0000-FFFF-FFFF00000000}"/>
  </bookViews>
  <sheets>
    <sheet name="Budget total" sheetId="2" r:id="rId1"/>
    <sheet name="Détail - année 1" sheetId="3" r:id="rId2"/>
    <sheet name="Détail - année 2" sheetId="4" r:id="rId3"/>
    <sheet name="Détail - année 3"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34" i="5" l="1"/>
  <c r="C24" i="5"/>
  <c r="C19" i="5"/>
  <c r="C33" i="4"/>
  <c r="C23" i="4"/>
  <c r="C18" i="4"/>
  <c r="C34" i="3"/>
  <c r="C19" i="3"/>
  <c r="C36" i="4" l="1"/>
  <c r="C37" i="3"/>
  <c r="C37" i="5"/>
  <c r="C34" i="2"/>
  <c r="C24" i="2"/>
  <c r="C19" i="2"/>
  <c r="C37" i="2" s="1"/>
</calcChain>
</file>

<file path=xl/sharedStrings.xml><?xml version="1.0" encoding="utf-8"?>
<sst xmlns="http://schemas.openxmlformats.org/spreadsheetml/2006/main" count="146" uniqueCount="70">
  <si>
    <t>INTITULE DU PROJET :</t>
  </si>
  <si>
    <t>PORTEUR.SE DU PROJET :</t>
  </si>
  <si>
    <t>ANNEE :</t>
  </si>
  <si>
    <t>Dépenses éligibles</t>
  </si>
  <si>
    <t>Co-financements</t>
  </si>
  <si>
    <t>Explication et justification de l'aide demandée</t>
  </si>
  <si>
    <t>FONCTIONNEMENT</t>
  </si>
  <si>
    <t>TOTAL</t>
  </si>
  <si>
    <t>Stage</t>
  </si>
  <si>
    <t>Aide</t>
  </si>
  <si>
    <t>Toutes vos demandes d'achat de matériel supérieur à 350 €</t>
  </si>
  <si>
    <t>Sous-total Fonctionnement</t>
  </si>
  <si>
    <t>Sous-total Equipement</t>
  </si>
  <si>
    <t>PERSONNEL</t>
  </si>
  <si>
    <t>Sous-total Personnel</t>
  </si>
  <si>
    <t>Autre type de contrat</t>
  </si>
  <si>
    <t>Rémunération d'un artiste, d'un conférencier, d'un prestataire: coût libre (sur devis-facture ou GUSO)</t>
  </si>
  <si>
    <t xml:space="preserve"> </t>
  </si>
  <si>
    <t>Construction livrable</t>
  </si>
  <si>
    <t xml:space="preserve">Montant de l'aide demandée à ArTeC </t>
  </si>
  <si>
    <t>Coût moyen d'un mois de stage: 600 €</t>
  </si>
  <si>
    <t>Coût minimum dun mois de salaire chargé pour un IGR: 3300 €</t>
  </si>
  <si>
    <t>Coût minimum dun mois de salaire chargé pour un IGE: 3000 €</t>
  </si>
  <si>
    <t>Petit matériel (inférieur à 350 €), uniquement s'il ne peut être prêté par ArTeC</t>
  </si>
  <si>
    <t>IGR</t>
  </si>
  <si>
    <t>IGE</t>
  </si>
  <si>
    <t>Frais de réception (prestation de traiteur ou restaurant sur bon de commande)</t>
  </si>
  <si>
    <t>Frais de mission (voyage, hébergement uniquement). Détailler pour chaque voyage prévu.</t>
  </si>
  <si>
    <t>Autres frais (préciser)</t>
  </si>
  <si>
    <t>Rémunération de prestation artistique</t>
  </si>
  <si>
    <t>EQUIPEMENT (détailler chaque besoin)</t>
  </si>
  <si>
    <t>Equipement &gt; 350 euros</t>
  </si>
  <si>
    <t>Rémunération intervenant.es extérieure.es (préciser le mode de rémunération souhaité, si possible)</t>
  </si>
  <si>
    <t>Les prestataires des marchés publics étant très coûteux en ce qui concerne les voyages et hébergements, il convient d'estimer le coût de chaque prestation de cette nature en multipliant par deux les montants affichés sur les outils de recherche standard.</t>
  </si>
  <si>
    <t xml:space="preserve">Paysages italiens </t>
  </si>
  <si>
    <t>Céline Gailleurd</t>
  </si>
  <si>
    <t>Equipement &gt; Location Adobe Premiere Pro</t>
  </si>
  <si>
    <t xml:space="preserve">logiciel de montage vidéo professionnel </t>
  </si>
  <si>
    <t xml:space="preserve">Atelier et projection à la Cinémathèque Française   </t>
  </si>
  <si>
    <t>Numérisation archives papier (photo, articles...)</t>
  </si>
  <si>
    <t>Mission terrain à Rome : Cineteca Nazionale et de l’Archivio storico Istituto Luce, (Biblioteca Luigi Chiarini, Biblioteca Nazionale Centrale di Roma (2 personnes)</t>
  </si>
  <si>
    <r>
      <t xml:space="preserve">Participation Cinémathèque Française </t>
    </r>
    <r>
      <rPr>
        <b/>
        <sz val="10"/>
        <color theme="1"/>
        <rFont val="Calibri (Corps)"/>
      </rPr>
      <t>conférence et projection avec accompagnement musical films muets italiens restaurés, centrés sur la question du paysage</t>
    </r>
  </si>
  <si>
    <r>
      <t xml:space="preserve">Participation ESTCA </t>
    </r>
    <r>
      <rPr>
        <b/>
        <sz val="10"/>
        <color theme="1"/>
        <rFont val="Calibri (Corps)"/>
      </rPr>
      <t xml:space="preserve">Visionnage des pellicules safety sur table de visionnage. </t>
    </r>
  </si>
  <si>
    <t>Carlotta Films</t>
  </si>
  <si>
    <t xml:space="preserve">Création d'une bande sonore </t>
  </si>
  <si>
    <t xml:space="preserve"> Participation Università di Tor Vergata</t>
  </si>
  <si>
    <t>Atelier au séminaire doctoral de Luca Mazzei à Università di Tor Vergata, pendant la mission terrain à Rome</t>
  </si>
  <si>
    <t>Rémunération intervenant.es extérieure.es  monteur  (intermittent du spectacle)</t>
  </si>
  <si>
    <t>Numérisation pour une explotation HD écessaire à l'exploitation des archives dans le cadre de l'exposition et de la série de films</t>
  </si>
  <si>
    <t>Achat droits d'utilisation de l'ensemble des extraits de films muets italiens auprès des cinémathèques pour l'exposition et la série de films de recherche-création</t>
  </si>
  <si>
    <t>logiciel de montage vidéo professionnel</t>
  </si>
  <si>
    <t>2 stagiaires x 3 mois (Louis Lumière)</t>
  </si>
  <si>
    <t xml:space="preserve">Rémunération intervenant.es extérieure.es monteur image et assistant monteur (sur facture) </t>
  </si>
  <si>
    <t xml:space="preserve">traducteur  (sur facture) </t>
  </si>
  <si>
    <r>
      <t xml:space="preserve">Participation Association Les Melvilliens (4500 euros) / ESTCA (500 euros) </t>
    </r>
    <r>
      <rPr>
        <b/>
        <sz val="10"/>
        <color theme="1"/>
        <rFont val="Calibri (Corps)"/>
      </rPr>
      <t>Cette dépense permetra la diffusion des films auprès du public</t>
    </r>
  </si>
  <si>
    <t xml:space="preserve">Mission fort de Saint-Cyr (archives de la Cinémathèque Française) </t>
  </si>
  <si>
    <t xml:space="preserve">
Mission aux archives du Museo Nazionale del Cinema di Torno </t>
  </si>
  <si>
    <r>
      <rPr>
        <b/>
        <sz val="10"/>
        <color rgb="FF7030A0"/>
        <rFont val="Calibri (Corps)"/>
      </rPr>
      <t>Participation ESTCA (250 euros)</t>
    </r>
    <r>
      <rPr>
        <b/>
        <sz val="10"/>
        <color theme="1"/>
        <rFont val="Calibri"/>
        <family val="2"/>
        <scheme val="minor"/>
      </rPr>
      <t xml:space="preserve"> 12 jours Dépouillement des fonds films) Visionnage des pellicules safety sur table de visionnage. </t>
    </r>
  </si>
  <si>
    <t xml:space="preserve">Equipement &gt; 350 euros </t>
  </si>
  <si>
    <t xml:space="preserve"> disque durs externe Western Digital Ultrastar 8 To pour la collecte et sauvegarde des fichiers volumineux dont certains sont des restaurations en 4K ,</t>
  </si>
  <si>
    <r>
      <t>Participation Villa Médicis location du Grand Salon et de la salle de cinéma. Location du piano. Projectionniste et technicien sur 2 jours.</t>
    </r>
    <r>
      <rPr>
        <b/>
        <sz val="10"/>
        <color theme="1"/>
        <rFont val="Calibri (Corps)"/>
      </rPr>
      <t xml:space="preserve"> Missions 8 contributeurs France  (transport 8x200 + 3 nuitées = 2820</t>
    </r>
  </si>
  <si>
    <r>
      <rPr>
        <b/>
        <sz val="10"/>
        <color rgb="FF7030A0"/>
        <rFont val="Calibri (Corps)"/>
      </rPr>
      <t>Participation</t>
    </r>
    <r>
      <rPr>
        <b/>
        <sz val="10"/>
        <color theme="1"/>
        <rFont val="Calibri"/>
        <family val="2"/>
        <scheme val="minor"/>
      </rPr>
      <t xml:space="preserve"> </t>
    </r>
    <r>
      <rPr>
        <b/>
        <sz val="10"/>
        <color rgb="FF7030A0"/>
        <rFont val="Calibri (Corps)"/>
      </rPr>
      <t xml:space="preserve">CNC, Fondation Pathé, Cinémathèque Française. Location salle, restautaion de nitrates, projection ciné-concert. </t>
    </r>
    <r>
      <rPr>
        <b/>
        <sz val="10"/>
        <color theme="1"/>
        <rFont val="Calibri"/>
        <family val="2"/>
        <scheme val="minor"/>
      </rPr>
      <t>Missions 8 contributeurs France  (transport 8x200 + 3 nuitées = 2820</t>
    </r>
  </si>
  <si>
    <r>
      <t xml:space="preserve">Participation ESTCA. Mission d'un mois dans les archives de Rome, collecte de films  pour expo et préparation du livre </t>
    </r>
    <r>
      <rPr>
        <b/>
        <i/>
        <sz val="10"/>
        <color rgb="FF7030A0"/>
        <rFont val="Calibri (Corps)"/>
      </rPr>
      <t>Rome dans le cinéma muet italien.</t>
    </r>
    <r>
      <rPr>
        <b/>
        <sz val="10"/>
        <color rgb="FF7030A0"/>
        <rFont val="Calibri (Corps)"/>
      </rPr>
      <t xml:space="preserve"> Préparation du colloque.</t>
    </r>
  </si>
  <si>
    <t xml:space="preserve">Salaire moyen monteur (2 200 €/mois) : 6 600 € pour 3 mois pour réaliser l'ensemble des films de recherche-création Italian Landscapes: Resurrecting the Past. Il sera à la fois monteur et assistant monteur (Gestion des fichiers et du workflow, assistance technique, coordination avec l'équipe de post-production). Cette gestion technique garantit que le montage se réalise de manière fluide et sans incidents techniques (qui arrivent souvent lorsqu'on manipule des fichiers très lourds).
</t>
  </si>
  <si>
    <r>
      <rPr>
        <sz val="10"/>
        <color rgb="FF7030A0"/>
        <rFont val="Calibri (Corps)"/>
      </rPr>
      <t xml:space="preserve">Participation ESTCA </t>
    </r>
    <r>
      <rPr>
        <sz val="10"/>
        <color theme="1"/>
        <rFont val="Calibri"/>
        <family val="2"/>
        <scheme val="minor"/>
      </rPr>
      <t xml:space="preserve">Le traducteur de l'italien vers le français devra faire un travail de vérification des traductions réalisées par la porteuse du projet pour s'assurer qu'il ne demeure aucune faute dans les livrables (films, exposition).
</t>
    </r>
  </si>
  <si>
    <t xml:space="preserve">traduction de l'ensemble des copies films projetés dans le cadre des différentes programmations prévues </t>
  </si>
  <si>
    <t>Missions colloque Villa Medici à Rome (20 personnes 3 nuits)</t>
  </si>
  <si>
    <t>missions colloque à Paris Paysages perdus, paysages retrouvés (20 personnes, 3 nuits)</t>
  </si>
  <si>
    <r>
      <t xml:space="preserve">Participation ESTCA (500 euros) / Association Les Melvilliens (4500 euros) </t>
    </r>
    <r>
      <rPr>
        <b/>
        <sz val="10"/>
        <color theme="1"/>
        <rFont val="Calibri (Corps)"/>
      </rPr>
      <t xml:space="preserve">Cette dépense permetra la diffusion des films auprès du public lors des projections et de l'exposition </t>
    </r>
  </si>
  <si>
    <r>
      <rPr>
        <b/>
        <sz val="10"/>
        <color rgb="FF7030A0"/>
        <rFont val="Calibri (Corps)"/>
      </rPr>
      <t xml:space="preserve">Participation Association Les Melvilliens (4500 euros) </t>
    </r>
    <r>
      <rPr>
        <b/>
        <sz val="10"/>
        <color theme="1"/>
        <rFont val="Calibri"/>
        <family val="2"/>
        <scheme val="minor"/>
      </rPr>
      <t>S</t>
    </r>
    <r>
      <rPr>
        <sz val="10"/>
        <color theme="1"/>
        <rFont val="Calibri"/>
        <family val="2"/>
        <scheme val="minor"/>
      </rPr>
      <t>alaire  monteur (2 200 €/mois) : pour réalisaer le montage son de l'exposition et de l'ensemble des filmss de recherche-création</t>
    </r>
    <r>
      <rPr>
        <i/>
        <sz val="10"/>
        <color theme="1"/>
        <rFont val="Calibri"/>
        <family val="2"/>
        <scheme val="minor"/>
      </rPr>
      <t xml:space="preserve"> Italian Landscapes: Resurrecting the Past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</si>
</sst>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_);[Red]\(#,##0.00\ &quot;€&quot;\)"/>
    <numFmt numFmtId="44" formatCode="_ * #,##0.00_)\ &quot;€&quot;_ ;_ * \(#,##0.00\)\ &quot;€&quot;_ ;_ * &quot;-&quot;??_)\ &quot;€&quot;_ ;_ @_ "/>
    <numFmt numFmtId="164" formatCode="[$€-2]\ #,##0"/>
    <numFmt numFmtId="165" formatCode="&quot; &quot;#,##0.00&quot; € &quot;;&quot;-&quot;#,##0.00&quot; € &quot;;&quot; -&quot;#&quot; € &quot;;&quot; &quot;@&quot; &quot;"/>
    <numFmt numFmtId="166" formatCode="[$-40C]General"/>
    <numFmt numFmtId="167" formatCode="[$-40C]0%"/>
    <numFmt numFmtId="168" formatCode="#,##0.00&quot; &quot;[$€-40C];[Red]&quot;-&quot;#,##0.00&quot; &quot;[$€-40C]"/>
  </numFmts>
  <fonts count="3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12"/>
      <color indexed="0"/>
      <name val="Arial Bold"/>
    </font>
    <font>
      <sz val="11"/>
      <color indexed="0"/>
      <name val="Arial Bold"/>
    </font>
    <font>
      <sz val="11"/>
      <color theme="5" tint="-0.249977111117893"/>
      <name val="Arial"/>
      <family val="2"/>
    </font>
    <font>
      <b/>
      <sz val="10"/>
      <color theme="1"/>
      <name val="Calibri"/>
      <family val="2"/>
      <scheme val="minor"/>
    </font>
    <font>
      <b/>
      <sz val="10"/>
      <color rgb="FF7030A0"/>
      <name val="Calibri"/>
      <family val="2"/>
      <scheme val="minor"/>
    </font>
    <font>
      <sz val="11"/>
      <color theme="1"/>
      <name val="Calibri"/>
      <family val="2"/>
      <scheme val="minor"/>
    </font>
    <font>
      <sz val="10"/>
      <color rgb="FF7030A0"/>
      <name val="Calibri"/>
      <family val="2"/>
      <scheme val="minor"/>
    </font>
    <font>
      <sz val="10"/>
      <color rgb="FFFF0000"/>
      <name val="Calibri"/>
      <family val="2"/>
      <scheme val="minor"/>
    </font>
    <font>
      <b/>
      <sz val="11"/>
      <color rgb="FF7030A0"/>
      <name val="Calibri"/>
      <family val="2"/>
      <scheme val="minor"/>
    </font>
    <font>
      <b/>
      <sz val="14"/>
      <color theme="1"/>
      <name val="Calibri"/>
      <family val="2"/>
      <scheme val="minor"/>
    </font>
    <font>
      <sz val="10"/>
      <name val="Calibri"/>
      <family val="2"/>
      <scheme val="minor"/>
    </font>
    <font>
      <b/>
      <sz val="11"/>
      <color theme="1"/>
      <name val="Calibri"/>
      <family val="2"/>
      <scheme val="minor"/>
    </font>
    <font>
      <b/>
      <sz val="12"/>
      <color rgb="FF2B3489"/>
      <name val="Calibri"/>
      <family val="2"/>
      <scheme val="minor"/>
    </font>
    <font>
      <sz val="12"/>
      <color rgb="FF000000"/>
      <name val="Arial"/>
      <family val="2"/>
    </font>
    <font>
      <sz val="11"/>
      <color rgb="FF000000"/>
      <name val="Calibri"/>
      <family val="2"/>
    </font>
    <font>
      <b/>
      <i/>
      <sz val="16"/>
      <color rgb="FF000000"/>
      <name val="Arial"/>
      <family val="2"/>
    </font>
    <font>
      <b/>
      <i/>
      <u/>
      <sz val="12"/>
      <color rgb="FF000000"/>
      <name val="Arial"/>
      <family val="2"/>
    </font>
    <font>
      <sz val="12"/>
      <color rgb="FF000000"/>
      <name val="Arial Bold"/>
    </font>
    <font>
      <b/>
      <sz val="10"/>
      <color rgb="FF7030A0"/>
      <name val="Calibri (Corps)"/>
    </font>
    <font>
      <b/>
      <sz val="10"/>
      <color theme="1"/>
      <name val="Calibri (Corps)"/>
    </font>
    <font>
      <b/>
      <i/>
      <sz val="10"/>
      <color rgb="FF7030A0"/>
      <name val="Calibri (Corps)"/>
    </font>
    <font>
      <i/>
      <sz val="10"/>
      <color theme="1"/>
      <name val="Calibri"/>
      <family val="2"/>
      <scheme val="minor"/>
    </font>
    <font>
      <sz val="10"/>
      <color rgb="FF7030A0"/>
      <name val="Calibri (Corps)"/>
    </font>
    <font>
      <sz val="11"/>
      <color rgb="FF000000"/>
      <name val="Calibri"/>
      <family val="2"/>
      <scheme val="minor"/>
    </font>
    <font>
      <sz val="10"/>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6A9F96"/>
        <bgColor indexed="64"/>
      </patternFill>
    </fill>
  </fills>
  <borders count="11">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s>
  <cellStyleXfs count="10">
    <xf numFmtId="0" fontId="0" fillId="0" borderId="0"/>
    <xf numFmtId="44" fontId="3" fillId="0" borderId="0" applyFont="0" applyFill="0" applyBorder="0" applyAlignment="0" applyProtection="0"/>
    <xf numFmtId="0" fontId="19" fillId="0" borderId="0"/>
    <xf numFmtId="165" fontId="20" fillId="0" borderId="0" applyBorder="0" applyProtection="0"/>
    <xf numFmtId="166" fontId="20" fillId="0" borderId="0" applyBorder="0" applyProtection="0"/>
    <xf numFmtId="167" fontId="20" fillId="0" borderId="0" applyBorder="0" applyProtection="0"/>
    <xf numFmtId="0" fontId="21" fillId="0" borderId="0" applyNumberFormat="0" applyBorder="0" applyProtection="0">
      <alignment horizontal="center"/>
    </xf>
    <xf numFmtId="0" fontId="21" fillId="0" borderId="0" applyNumberFormat="0" applyBorder="0" applyProtection="0">
      <alignment horizontal="center" textRotation="90"/>
    </xf>
    <xf numFmtId="0" fontId="22" fillId="0" borderId="0" applyNumberFormat="0" applyBorder="0" applyProtection="0"/>
    <xf numFmtId="168" fontId="22" fillId="0" borderId="0" applyBorder="0" applyProtection="0"/>
  </cellStyleXfs>
  <cellXfs count="64">
    <xf numFmtId="0" fontId="0" fillId="0" borderId="0" xfId="0"/>
    <xf numFmtId="0" fontId="5" fillId="0" borderId="0" xfId="0" applyFont="1"/>
    <xf numFmtId="0" fontId="6" fillId="0" borderId="1" xfId="0"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right" vertical="center"/>
    </xf>
    <xf numFmtId="0" fontId="6" fillId="0" borderId="6" xfId="0" applyFont="1" applyBorder="1" applyAlignment="1">
      <alignment horizontal="center" vertical="center" wrapText="1"/>
    </xf>
    <xf numFmtId="0" fontId="7" fillId="0" borderId="0" xfId="0" applyFont="1" applyAlignment="1">
      <alignment vertical="center"/>
    </xf>
    <xf numFmtId="164" fontId="8" fillId="0" borderId="0" xfId="0" applyNumberFormat="1" applyFont="1" applyAlignment="1">
      <alignment horizontal="right" vertical="center" wrapText="1"/>
    </xf>
    <xf numFmtId="0" fontId="4" fillId="2" borderId="7" xfId="0" applyFont="1" applyFill="1" applyBorder="1" applyAlignment="1">
      <alignment horizontal="center" vertical="center"/>
    </xf>
    <xf numFmtId="0" fontId="9" fillId="0" borderId="7" xfId="0" applyFont="1" applyBorder="1" applyAlignment="1">
      <alignment horizontal="center"/>
    </xf>
    <xf numFmtId="0" fontId="10" fillId="0" borderId="7" xfId="0" applyFont="1" applyBorder="1" applyAlignment="1">
      <alignment horizontal="center"/>
    </xf>
    <xf numFmtId="0" fontId="9" fillId="0" borderId="7" xfId="0" applyFont="1" applyBorder="1" applyAlignment="1">
      <alignment horizontal="center" vertical="center"/>
    </xf>
    <xf numFmtId="0" fontId="5" fillId="0" borderId="7" xfId="0" applyFont="1" applyBorder="1"/>
    <xf numFmtId="44" fontId="5" fillId="0" borderId="7" xfId="1" applyFont="1" applyBorder="1"/>
    <xf numFmtId="44" fontId="12" fillId="0" borderId="7" xfId="1" applyFont="1" applyBorder="1"/>
    <xf numFmtId="0" fontId="5" fillId="0" borderId="7" xfId="0" applyFont="1" applyBorder="1" applyAlignment="1">
      <alignment vertical="top" wrapText="1"/>
    </xf>
    <xf numFmtId="44" fontId="13" fillId="0" borderId="7" xfId="1" applyFont="1" applyBorder="1"/>
    <xf numFmtId="0" fontId="5" fillId="0" borderId="7" xfId="0" applyFont="1" applyBorder="1" applyAlignment="1">
      <alignment vertical="top"/>
    </xf>
    <xf numFmtId="0" fontId="12" fillId="0" borderId="7" xfId="0" applyFont="1" applyBorder="1"/>
    <xf numFmtId="0" fontId="5" fillId="0" borderId="7" xfId="0" applyFont="1" applyBorder="1" applyAlignment="1">
      <alignment wrapText="1"/>
    </xf>
    <xf numFmtId="44" fontId="14" fillId="0" borderId="7" xfId="1" applyFont="1" applyBorder="1"/>
    <xf numFmtId="0" fontId="9" fillId="0" borderId="7" xfId="0" applyFont="1" applyBorder="1" applyAlignment="1">
      <alignment horizontal="left"/>
    </xf>
    <xf numFmtId="0" fontId="10" fillId="0" borderId="7" xfId="0" applyFont="1" applyBorder="1" applyAlignment="1">
      <alignment horizontal="left"/>
    </xf>
    <xf numFmtId="0" fontId="9" fillId="0" borderId="7" xfId="0" applyFont="1" applyBorder="1" applyAlignment="1">
      <alignment horizontal="left" vertical="center"/>
    </xf>
    <xf numFmtId="0" fontId="16" fillId="0" borderId="7" xfId="0" applyFont="1" applyBorder="1" applyAlignment="1">
      <alignment horizontal="left"/>
    </xf>
    <xf numFmtId="0" fontId="4" fillId="3" borderId="7" xfId="0" applyFont="1" applyFill="1" applyBorder="1" applyAlignment="1">
      <alignment horizontal="center"/>
    </xf>
    <xf numFmtId="0" fontId="9" fillId="3" borderId="7" xfId="0" applyFont="1" applyFill="1" applyBorder="1" applyAlignment="1">
      <alignment horizontal="center"/>
    </xf>
    <xf numFmtId="0" fontId="10" fillId="3" borderId="7" xfId="0" applyFont="1" applyFill="1" applyBorder="1" applyAlignment="1">
      <alignment horizontal="center"/>
    </xf>
    <xf numFmtId="0" fontId="9" fillId="3" borderId="7" xfId="0" applyFont="1" applyFill="1" applyBorder="1" applyAlignment="1">
      <alignment horizontal="center" vertical="center"/>
    </xf>
    <xf numFmtId="0" fontId="9" fillId="3" borderId="7" xfId="0" applyFont="1" applyFill="1" applyBorder="1" applyAlignment="1">
      <alignment horizontal="left"/>
    </xf>
    <xf numFmtId="0" fontId="10" fillId="3" borderId="7" xfId="0" applyFont="1" applyFill="1" applyBorder="1" applyAlignment="1">
      <alignment horizontal="left"/>
    </xf>
    <xf numFmtId="0" fontId="9" fillId="3" borderId="7" xfId="0" applyFont="1" applyFill="1" applyBorder="1" applyAlignment="1">
      <alignment horizontal="left" vertical="center"/>
    </xf>
    <xf numFmtId="0" fontId="11" fillId="0" borderId="7" xfId="0" applyFont="1" applyBorder="1" applyAlignment="1">
      <alignment horizontal="left"/>
    </xf>
    <xf numFmtId="0" fontId="17" fillId="0" borderId="7" xfId="0" applyFont="1" applyBorder="1" applyAlignment="1">
      <alignment horizontal="left"/>
    </xf>
    <xf numFmtId="0" fontId="11" fillId="0" borderId="7" xfId="0" applyFont="1" applyBorder="1"/>
    <xf numFmtId="0" fontId="18" fillId="0" borderId="7" xfId="0" applyFont="1" applyBorder="1"/>
    <xf numFmtId="44" fontId="18" fillId="0" borderId="7" xfId="1" applyFont="1" applyBorder="1"/>
    <xf numFmtId="0" fontId="11" fillId="0" borderId="7" xfId="0" applyFont="1" applyBorder="1" applyAlignment="1">
      <alignment wrapText="1"/>
    </xf>
    <xf numFmtId="0" fontId="9" fillId="0" borderId="0" xfId="0" applyFont="1" applyAlignment="1">
      <alignment horizontal="left"/>
    </xf>
    <xf numFmtId="166" fontId="20" fillId="0" borderId="8" xfId="4" applyBorder="1" applyProtection="1"/>
    <xf numFmtId="0" fontId="2" fillId="0" borderId="7" xfId="0" applyFont="1" applyBorder="1"/>
    <xf numFmtId="0" fontId="2" fillId="0" borderId="7" xfId="0" applyFont="1" applyBorder="1" applyAlignment="1">
      <alignment wrapText="1"/>
    </xf>
    <xf numFmtId="0" fontId="2" fillId="0" borderId="7" xfId="0" applyFont="1" applyBorder="1" applyAlignment="1">
      <alignment horizontal="left"/>
    </xf>
    <xf numFmtId="0" fontId="2" fillId="0" borderId="7" xfId="0" applyFont="1" applyBorder="1" applyAlignment="1">
      <alignment horizontal="left" wrapText="1"/>
    </xf>
    <xf numFmtId="0" fontId="4" fillId="2" borderId="7" xfId="0" applyFont="1" applyFill="1" applyBorder="1" applyAlignment="1">
      <alignment horizontal="center" vertical="center" wrapText="1"/>
    </xf>
    <xf numFmtId="0" fontId="5" fillId="0" borderId="0" xfId="0" applyFont="1" applyAlignment="1">
      <alignment vertical="center"/>
    </xf>
    <xf numFmtId="0" fontId="15" fillId="2" borderId="7" xfId="0" applyFont="1" applyFill="1" applyBorder="1" applyAlignment="1">
      <alignment vertical="center"/>
    </xf>
    <xf numFmtId="0" fontId="5" fillId="0" borderId="7" xfId="0" applyFont="1" applyBorder="1" applyAlignment="1">
      <alignment horizontal="left"/>
    </xf>
    <xf numFmtId="0" fontId="1" fillId="0" borderId="7" xfId="0" applyFont="1" applyBorder="1" applyAlignment="1">
      <alignment wrapText="1"/>
    </xf>
    <xf numFmtId="166" fontId="20" fillId="0" borderId="8" xfId="4" applyBorder="1" applyAlignment="1" applyProtection="1">
      <alignment wrapText="1"/>
    </xf>
    <xf numFmtId="0" fontId="1" fillId="0" borderId="7" xfId="0" applyFont="1" applyBorder="1" applyAlignment="1">
      <alignment horizontal="left"/>
    </xf>
    <xf numFmtId="8" fontId="9" fillId="0" borderId="7" xfId="0" applyNumberFormat="1" applyFont="1" applyBorder="1" applyAlignment="1">
      <alignment horizontal="left"/>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1" fillId="0" borderId="7" xfId="0" applyFont="1" applyBorder="1" applyAlignment="1">
      <alignment horizontal="left" wrapText="1"/>
    </xf>
    <xf numFmtId="0" fontId="10" fillId="0" borderId="9" xfId="0" applyFont="1" applyBorder="1" applyAlignment="1">
      <alignment horizontal="left"/>
    </xf>
    <xf numFmtId="0" fontId="24" fillId="0" borderId="7" xfId="0" applyFont="1" applyBorder="1" applyAlignment="1">
      <alignment horizontal="left" vertical="center"/>
    </xf>
    <xf numFmtId="8" fontId="5" fillId="0" borderId="7" xfId="1" applyNumberFormat="1" applyFont="1" applyBorder="1"/>
    <xf numFmtId="0" fontId="1" fillId="0" borderId="7" xfId="0" applyFont="1" applyBorder="1"/>
    <xf numFmtId="0" fontId="29" fillId="0" borderId="7" xfId="0" applyFont="1" applyBorder="1"/>
    <xf numFmtId="44" fontId="30" fillId="0" borderId="10" xfId="0" applyNumberFormat="1" applyFont="1" applyBorder="1"/>
  </cellXfs>
  <cellStyles count="10">
    <cellStyle name="Excel Built-in Currency" xfId="3" xr:uid="{00000000-0005-0000-0000-000000000000}"/>
    <cellStyle name="Excel Built-in Normal" xfId="4" xr:uid="{00000000-0005-0000-0000-000001000000}"/>
    <cellStyle name="Excel Built-in Percent" xfId="5" xr:uid="{00000000-0005-0000-0000-000002000000}"/>
    <cellStyle name="Heading" xfId="6" xr:uid="{00000000-0005-0000-0000-000003000000}"/>
    <cellStyle name="Heading1" xfId="7" xr:uid="{00000000-0005-0000-0000-000004000000}"/>
    <cellStyle name="Monétaire" xfId="1" builtinId="4"/>
    <cellStyle name="Normal" xfId="0" builtinId="0"/>
    <cellStyle name="Normal 2" xfId="2" xr:uid="{00000000-0005-0000-0000-000007000000}"/>
    <cellStyle name="Result" xfId="8" xr:uid="{00000000-0005-0000-0000-000008000000}"/>
    <cellStyle name="Result2" xfId="9" xr:uid="{00000000-0005-0000-0000-000009000000}"/>
  </cellStyles>
  <dxfs count="0"/>
  <tableStyles count="0" defaultTableStyle="TableStyleMedium2" defaultPivotStyle="PivotStyleLight16"/>
  <colors>
    <mruColors>
      <color rgb="FF2B3489"/>
      <color rgb="FF6A9F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2705100</xdr:colOff>
      <xdr:row>5</xdr:row>
      <xdr:rowOff>112943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374900" cy="90034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2857500</xdr:colOff>
      <xdr:row>5</xdr:row>
      <xdr:rowOff>100243</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527300" cy="90034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5</xdr:row>
      <xdr:rowOff>100243</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10" name="Imag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5</xdr:row>
      <xdr:rowOff>100243</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5</xdr:row>
      <xdr:rowOff>100243</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5</xdr:row>
      <xdr:rowOff>100243</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5</xdr:row>
      <xdr:rowOff>100243</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100243</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100243</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G37"/>
  <sheetViews>
    <sheetView workbookViewId="0">
      <selection activeCell="G15" sqref="G15"/>
    </sheetView>
  </sheetViews>
  <sheetFormatPr baseColWidth="10" defaultColWidth="11.5" defaultRowHeight="14"/>
  <cols>
    <col min="1" max="1" width="11.5" style="1"/>
    <col min="2" max="2" width="43.83203125" style="1" customWidth="1"/>
    <col min="3" max="3" width="26.83203125" style="1" customWidth="1"/>
    <col min="4" max="4" width="25.83203125" style="1" customWidth="1"/>
    <col min="5" max="5" width="60.5" style="1" customWidth="1"/>
    <col min="6" max="6" width="11.5" style="1"/>
    <col min="7" max="7" width="52.5" style="1" customWidth="1"/>
    <col min="8" max="16384" width="11.5" style="1"/>
  </cols>
  <sheetData>
    <row r="3" spans="2:7" ht="16">
      <c r="C3" s="2" t="s">
        <v>0</v>
      </c>
      <c r="D3" s="3"/>
    </row>
    <row r="4" spans="2:7" ht="16">
      <c r="C4" s="4" t="s">
        <v>1</v>
      </c>
      <c r="D4" s="5"/>
    </row>
    <row r="5" spans="2:7" ht="17">
      <c r="C5" s="6" t="s">
        <v>2</v>
      </c>
      <c r="D5" s="7" t="s">
        <v>17</v>
      </c>
    </row>
    <row r="6" spans="2:7">
      <c r="C6" s="8"/>
      <c r="D6" s="9"/>
    </row>
    <row r="8" spans="2:7" s="47" customFormat="1" ht="34">
      <c r="B8" s="10" t="s">
        <v>3</v>
      </c>
      <c r="C8" s="46" t="s">
        <v>19</v>
      </c>
      <c r="D8" s="10" t="s">
        <v>4</v>
      </c>
      <c r="E8" s="10" t="s">
        <v>5</v>
      </c>
      <c r="G8" s="48" t="s">
        <v>9</v>
      </c>
    </row>
    <row r="9" spans="2:7">
      <c r="B9" s="11"/>
      <c r="C9" s="11"/>
      <c r="D9" s="12"/>
      <c r="E9" s="13"/>
      <c r="G9" s="14"/>
    </row>
    <row r="10" spans="2:7" ht="16">
      <c r="B10" s="27" t="s">
        <v>6</v>
      </c>
      <c r="C10" s="28"/>
      <c r="D10" s="29"/>
      <c r="E10" s="30"/>
      <c r="G10" s="14"/>
    </row>
    <row r="11" spans="2:7" ht="32">
      <c r="B11" s="44" t="s">
        <v>29</v>
      </c>
      <c r="C11" s="11"/>
      <c r="D11" s="12"/>
      <c r="E11" s="13"/>
      <c r="G11" s="39" t="s">
        <v>16</v>
      </c>
    </row>
    <row r="12" spans="2:7" ht="15">
      <c r="B12" s="34" t="s">
        <v>8</v>
      </c>
      <c r="C12" s="23"/>
      <c r="D12" s="24"/>
      <c r="E12" s="25"/>
      <c r="G12" s="42" t="s">
        <v>20</v>
      </c>
    </row>
    <row r="13" spans="2:7" ht="64">
      <c r="B13" s="45" t="s">
        <v>27</v>
      </c>
      <c r="C13" s="23"/>
      <c r="D13" s="24"/>
      <c r="E13" s="25"/>
      <c r="G13" s="50" t="s">
        <v>33</v>
      </c>
    </row>
    <row r="14" spans="2:7" ht="32">
      <c r="B14" s="45" t="s">
        <v>26</v>
      </c>
      <c r="C14" s="40"/>
      <c r="D14" s="24"/>
      <c r="E14" s="25"/>
      <c r="G14" s="36"/>
    </row>
    <row r="15" spans="2:7" ht="32">
      <c r="B15" s="45" t="s">
        <v>23</v>
      </c>
      <c r="C15" s="23"/>
      <c r="D15" s="24"/>
      <c r="E15" s="25"/>
      <c r="G15" s="36"/>
    </row>
    <row r="16" spans="2:7" ht="15">
      <c r="B16" s="41" t="s">
        <v>18</v>
      </c>
      <c r="C16" s="23"/>
      <c r="D16" s="24"/>
      <c r="E16" s="25"/>
      <c r="G16" s="36"/>
    </row>
    <row r="17" spans="2:7" ht="15">
      <c r="B17" s="41" t="s">
        <v>28</v>
      </c>
      <c r="C17" s="23"/>
      <c r="D17" s="24"/>
      <c r="E17" s="25"/>
      <c r="G17" s="36"/>
    </row>
    <row r="18" spans="2:7" ht="15">
      <c r="B18" s="35"/>
      <c r="C18" s="23"/>
      <c r="D18" s="24"/>
      <c r="E18" s="25"/>
      <c r="G18" s="36"/>
    </row>
    <row r="19" spans="2:7" ht="15">
      <c r="B19" s="35" t="s">
        <v>11</v>
      </c>
      <c r="C19" s="26">
        <f>SUM(C12:C15)</f>
        <v>0</v>
      </c>
      <c r="D19" s="24"/>
      <c r="E19" s="25"/>
      <c r="G19" s="36"/>
    </row>
    <row r="20" spans="2:7" ht="15">
      <c r="B20" s="23"/>
      <c r="C20" s="23"/>
      <c r="D20" s="24"/>
      <c r="E20" s="25"/>
      <c r="G20" s="36"/>
    </row>
    <row r="21" spans="2:7" ht="16">
      <c r="B21" s="27" t="s">
        <v>30</v>
      </c>
      <c r="C21" s="31"/>
      <c r="D21" s="32"/>
      <c r="E21" s="33"/>
      <c r="G21" s="36" t="s">
        <v>10</v>
      </c>
    </row>
    <row r="22" spans="2:7" ht="15">
      <c r="B22" s="49" t="s">
        <v>31</v>
      </c>
      <c r="C22" s="23"/>
      <c r="D22" s="24"/>
      <c r="E22" s="25"/>
      <c r="G22" s="36"/>
    </row>
    <row r="23" spans="2:7" ht="15">
      <c r="B23" s="23"/>
      <c r="C23" s="23"/>
      <c r="D23" s="24"/>
      <c r="E23" s="25"/>
      <c r="G23" s="36"/>
    </row>
    <row r="24" spans="2:7" ht="15">
      <c r="B24" s="35" t="s">
        <v>12</v>
      </c>
      <c r="C24" s="26">
        <f>SUM(C22:C22)</f>
        <v>0</v>
      </c>
      <c r="D24" s="24"/>
      <c r="E24" s="25"/>
      <c r="G24" s="36"/>
    </row>
    <row r="25" spans="2:7" ht="15">
      <c r="B25" s="11"/>
      <c r="C25" s="11"/>
      <c r="D25" s="12"/>
      <c r="E25" s="13"/>
      <c r="G25" s="36"/>
    </row>
    <row r="26" spans="2:7" ht="15">
      <c r="B26" s="11"/>
      <c r="C26" s="11"/>
      <c r="D26" s="12"/>
      <c r="E26" s="13"/>
      <c r="G26" s="36"/>
    </row>
    <row r="27" spans="2:7" ht="15">
      <c r="B27" s="11"/>
      <c r="C27" s="11"/>
      <c r="D27" s="12"/>
      <c r="E27" s="13"/>
      <c r="G27" s="36"/>
    </row>
    <row r="28" spans="2:7" ht="16">
      <c r="B28" s="27" t="s">
        <v>13</v>
      </c>
      <c r="C28" s="28"/>
      <c r="D28" s="29"/>
      <c r="E28" s="30"/>
      <c r="G28" s="36"/>
    </row>
    <row r="29" spans="2:7" ht="32">
      <c r="B29" s="51" t="s">
        <v>32</v>
      </c>
      <c r="C29" s="15"/>
      <c r="D29" s="16"/>
      <c r="E29" s="17"/>
      <c r="G29" s="43"/>
    </row>
    <row r="30" spans="2:7" ht="15">
      <c r="B30" s="42" t="s">
        <v>24</v>
      </c>
      <c r="C30" s="15"/>
      <c r="D30" s="16"/>
      <c r="E30" s="17"/>
      <c r="G30" s="42" t="s">
        <v>21</v>
      </c>
    </row>
    <row r="31" spans="2:7" ht="15">
      <c r="B31" s="42" t="s">
        <v>25</v>
      </c>
      <c r="C31" s="15"/>
      <c r="D31" s="18"/>
      <c r="E31" s="17"/>
      <c r="G31" s="42" t="s">
        <v>22</v>
      </c>
    </row>
    <row r="32" spans="2:7" ht="15">
      <c r="B32" s="36" t="s">
        <v>15</v>
      </c>
      <c r="C32" s="15"/>
      <c r="D32" s="18"/>
      <c r="E32" s="17"/>
      <c r="G32" s="36"/>
    </row>
    <row r="33" spans="2:7" ht="15">
      <c r="B33" s="36"/>
      <c r="C33" s="15"/>
      <c r="D33" s="18"/>
      <c r="E33" s="17"/>
      <c r="G33" s="14"/>
    </row>
    <row r="34" spans="2:7" ht="15">
      <c r="B34" s="35" t="s">
        <v>14</v>
      </c>
      <c r="C34" s="15">
        <f>SUM(C29:C31)</f>
        <v>0</v>
      </c>
      <c r="D34" s="16"/>
      <c r="E34" s="19"/>
      <c r="G34" s="14"/>
    </row>
    <row r="35" spans="2:7" ht="15">
      <c r="B35" s="35"/>
      <c r="C35" s="15"/>
      <c r="D35" s="16"/>
      <c r="E35" s="19"/>
      <c r="G35" s="14"/>
    </row>
    <row r="36" spans="2:7">
      <c r="B36" s="20"/>
      <c r="C36" s="15"/>
      <c r="D36" s="16"/>
      <c r="E36" s="21"/>
    </row>
    <row r="37" spans="2:7" ht="16">
      <c r="B37" s="37" t="s">
        <v>7</v>
      </c>
      <c r="C37" s="38">
        <f>SUM(C19,C24,C34,)</f>
        <v>0</v>
      </c>
      <c r="D37" s="22"/>
      <c r="E37" s="1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G38"/>
  <sheetViews>
    <sheetView topLeftCell="A24" workbookViewId="0">
      <selection activeCell="B15" sqref="B15"/>
    </sheetView>
  </sheetViews>
  <sheetFormatPr baseColWidth="10" defaultColWidth="11.5" defaultRowHeight="14"/>
  <cols>
    <col min="1" max="1" width="11.5" style="1"/>
    <col min="2" max="2" width="52.33203125" style="1" customWidth="1"/>
    <col min="3" max="3" width="26.83203125" style="1" customWidth="1"/>
    <col min="4" max="4" width="25.83203125" style="1" customWidth="1"/>
    <col min="5" max="5" width="155.83203125" style="1" customWidth="1"/>
    <col min="6" max="6" width="11.5" style="1"/>
    <col min="7" max="7" width="52.5" style="1" customWidth="1"/>
    <col min="8" max="16384" width="11.5" style="1"/>
  </cols>
  <sheetData>
    <row r="3" spans="2:7" ht="17">
      <c r="C3" s="2" t="s">
        <v>0</v>
      </c>
      <c r="D3" s="3" t="s">
        <v>34</v>
      </c>
    </row>
    <row r="4" spans="2:7" ht="17">
      <c r="C4" s="4" t="s">
        <v>1</v>
      </c>
      <c r="D4" s="5" t="s">
        <v>35</v>
      </c>
    </row>
    <row r="5" spans="2:7" ht="16">
      <c r="C5" s="6" t="s">
        <v>2</v>
      </c>
      <c r="D5" s="7">
        <v>2025</v>
      </c>
    </row>
    <row r="6" spans="2:7">
      <c r="C6" s="8"/>
      <c r="D6" s="9"/>
    </row>
    <row r="8" spans="2:7" s="47" customFormat="1" ht="34">
      <c r="B8" s="10" t="s">
        <v>3</v>
      </c>
      <c r="C8" s="46" t="s">
        <v>19</v>
      </c>
      <c r="D8" s="10" t="s">
        <v>4</v>
      </c>
      <c r="E8" s="10" t="s">
        <v>5</v>
      </c>
      <c r="G8" s="48" t="s">
        <v>9</v>
      </c>
    </row>
    <row r="9" spans="2:7">
      <c r="B9" s="11"/>
      <c r="C9" s="11"/>
      <c r="D9" s="12"/>
      <c r="E9" s="13"/>
      <c r="G9" s="14"/>
    </row>
    <row r="10" spans="2:7" ht="16">
      <c r="B10" s="27" t="s">
        <v>6</v>
      </c>
      <c r="C10" s="28"/>
      <c r="D10" s="29"/>
      <c r="E10" s="30"/>
      <c r="G10" s="14"/>
    </row>
    <row r="11" spans="2:7" ht="32">
      <c r="B11" s="52" t="s">
        <v>55</v>
      </c>
      <c r="C11" s="23"/>
      <c r="D11" s="24">
        <v>500</v>
      </c>
      <c r="E11" s="59" t="s">
        <v>42</v>
      </c>
      <c r="G11" s="39" t="s">
        <v>16</v>
      </c>
    </row>
    <row r="12" spans="2:7" ht="15">
      <c r="B12" s="52" t="s">
        <v>38</v>
      </c>
      <c r="C12" s="23">
        <v>250</v>
      </c>
      <c r="D12" s="24">
        <v>4500</v>
      </c>
      <c r="E12" s="59" t="s">
        <v>41</v>
      </c>
      <c r="G12" s="42" t="s">
        <v>20</v>
      </c>
    </row>
    <row r="13" spans="2:7" ht="16">
      <c r="B13" s="57" t="s">
        <v>66</v>
      </c>
      <c r="C13" s="23">
        <v>3760</v>
      </c>
      <c r="D13" s="24">
        <v>4000</v>
      </c>
      <c r="E13" s="59" t="s">
        <v>60</v>
      </c>
      <c r="G13" s="42"/>
    </row>
    <row r="14" spans="2:7" ht="32">
      <c r="B14" s="57" t="s">
        <v>67</v>
      </c>
      <c r="C14" s="23">
        <v>3760</v>
      </c>
      <c r="D14" s="24">
        <v>10000</v>
      </c>
      <c r="E14" s="25" t="s">
        <v>61</v>
      </c>
      <c r="G14" s="42"/>
    </row>
    <row r="15" spans="2:7" ht="64">
      <c r="B15" s="57" t="s">
        <v>40</v>
      </c>
      <c r="C15" s="23">
        <v>2900</v>
      </c>
      <c r="D15" s="58">
        <v>500</v>
      </c>
      <c r="E15" s="59" t="s">
        <v>62</v>
      </c>
      <c r="G15" s="50" t="s">
        <v>33</v>
      </c>
    </row>
    <row r="16" spans="2:7" ht="32">
      <c r="B16" s="57" t="s">
        <v>46</v>
      </c>
      <c r="C16" s="23">
        <v>250</v>
      </c>
      <c r="D16" s="58">
        <v>300</v>
      </c>
      <c r="E16" s="59" t="s">
        <v>45</v>
      </c>
      <c r="G16" s="50"/>
    </row>
    <row r="17" spans="2:7" ht="15">
      <c r="B17" s="57"/>
      <c r="C17" s="23"/>
      <c r="D17" s="24"/>
      <c r="E17" s="25"/>
      <c r="G17" s="50"/>
    </row>
    <row r="18" spans="2:7" ht="15">
      <c r="B18" s="45"/>
      <c r="C18" s="23"/>
      <c r="D18" s="24"/>
      <c r="E18" s="25"/>
      <c r="G18" s="50"/>
    </row>
    <row r="19" spans="2:7" ht="15">
      <c r="B19" s="35" t="s">
        <v>11</v>
      </c>
      <c r="C19" s="26">
        <f>SUM(C11:C18)</f>
        <v>10920</v>
      </c>
      <c r="D19" s="24"/>
      <c r="E19" s="25"/>
      <c r="G19" s="50"/>
    </row>
    <row r="20" spans="2:7" ht="15">
      <c r="B20" s="23"/>
      <c r="C20" s="23"/>
      <c r="D20" s="24"/>
      <c r="E20" s="25"/>
      <c r="G20" s="36"/>
    </row>
    <row r="21" spans="2:7" ht="16">
      <c r="B21" s="27" t="s">
        <v>30</v>
      </c>
      <c r="C21" s="31"/>
      <c r="D21" s="32"/>
      <c r="E21" s="33"/>
      <c r="G21" s="36"/>
    </row>
    <row r="22" spans="2:7" ht="15">
      <c r="B22" s="49" t="s">
        <v>58</v>
      </c>
      <c r="C22" s="23">
        <v>350</v>
      </c>
      <c r="D22" s="24"/>
      <c r="E22" s="25" t="s">
        <v>59</v>
      </c>
      <c r="G22" s="36"/>
    </row>
    <row r="23" spans="2:7" ht="15">
      <c r="B23" s="23"/>
      <c r="C23" s="23"/>
      <c r="D23" s="24"/>
      <c r="G23" s="36"/>
    </row>
    <row r="24" spans="2:7" ht="15">
      <c r="B24" s="35" t="s">
        <v>12</v>
      </c>
      <c r="C24" s="26"/>
      <c r="D24" s="24"/>
      <c r="E24" s="25"/>
      <c r="G24" s="36" t="s">
        <v>10</v>
      </c>
    </row>
    <row r="25" spans="2:7" ht="15">
      <c r="B25" s="11"/>
      <c r="C25" s="11"/>
      <c r="D25" s="12"/>
      <c r="E25" s="13"/>
      <c r="G25" s="36"/>
    </row>
    <row r="26" spans="2:7" ht="15">
      <c r="B26" s="11"/>
      <c r="C26" s="11"/>
      <c r="D26" s="12"/>
      <c r="E26" s="13"/>
      <c r="G26" s="36"/>
    </row>
    <row r="27" spans="2:7" ht="15">
      <c r="B27" s="11"/>
      <c r="C27" s="11"/>
      <c r="D27" s="12"/>
      <c r="E27" s="13"/>
      <c r="G27" s="36"/>
    </row>
    <row r="28" spans="2:7" ht="16">
      <c r="B28" s="27" t="s">
        <v>13</v>
      </c>
      <c r="C28" s="28"/>
      <c r="D28" s="29"/>
      <c r="E28" s="30"/>
      <c r="G28" s="36"/>
    </row>
    <row r="29" spans="2:7" ht="15">
      <c r="B29" s="62" t="s">
        <v>53</v>
      </c>
      <c r="C29" s="63">
        <v>1980</v>
      </c>
      <c r="D29" s="16"/>
      <c r="E29" s="17" t="s">
        <v>65</v>
      </c>
      <c r="G29" s="36"/>
    </row>
    <row r="30" spans="2:7" ht="15">
      <c r="B30" s="42" t="s">
        <v>24</v>
      </c>
      <c r="C30" s="15"/>
      <c r="D30" s="16"/>
      <c r="E30" s="17"/>
      <c r="G30" s="36"/>
    </row>
    <row r="31" spans="2:7" ht="15">
      <c r="B31" s="42" t="s">
        <v>25</v>
      </c>
      <c r="C31" s="15"/>
      <c r="D31" s="18"/>
      <c r="E31" s="17"/>
      <c r="G31" s="36"/>
    </row>
    <row r="32" spans="2:7" ht="15">
      <c r="B32" s="36" t="s">
        <v>15</v>
      </c>
      <c r="C32" s="15"/>
      <c r="D32" s="18"/>
      <c r="E32" s="17"/>
      <c r="G32" s="43"/>
    </row>
    <row r="33" spans="2:7" ht="15">
      <c r="B33" s="36"/>
      <c r="C33" s="15"/>
      <c r="D33" s="18"/>
      <c r="E33" s="17"/>
      <c r="G33" s="42" t="s">
        <v>21</v>
      </c>
    </row>
    <row r="34" spans="2:7" ht="15">
      <c r="B34" s="35" t="s">
        <v>14</v>
      </c>
      <c r="C34" s="15">
        <f>SUM(C29:C31)</f>
        <v>1980</v>
      </c>
      <c r="D34" s="16"/>
      <c r="E34" s="19"/>
      <c r="G34" s="42" t="s">
        <v>22</v>
      </c>
    </row>
    <row r="35" spans="2:7" ht="15">
      <c r="B35" s="35"/>
      <c r="C35" s="15"/>
      <c r="D35" s="16"/>
      <c r="E35" s="19"/>
      <c r="G35" s="36"/>
    </row>
    <row r="36" spans="2:7">
      <c r="B36" s="20"/>
      <c r="C36" s="15"/>
      <c r="D36" s="16"/>
      <c r="E36" s="21"/>
      <c r="G36" s="14"/>
    </row>
    <row r="37" spans="2:7" ht="16">
      <c r="B37" s="37" t="s">
        <v>7</v>
      </c>
      <c r="C37" s="38">
        <f>SUM(C19,C24,C34,)</f>
        <v>12900</v>
      </c>
      <c r="D37" s="22"/>
      <c r="E37" s="14"/>
      <c r="G37" s="14"/>
    </row>
    <row r="38" spans="2:7">
      <c r="G38" s="1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G36"/>
  <sheetViews>
    <sheetView topLeftCell="A21" workbookViewId="0">
      <selection activeCell="B30" sqref="B30"/>
    </sheetView>
  </sheetViews>
  <sheetFormatPr baseColWidth="10" defaultColWidth="11.5" defaultRowHeight="14"/>
  <cols>
    <col min="1" max="1" width="11.5" style="1"/>
    <col min="2" max="2" width="47" style="1" customWidth="1"/>
    <col min="3" max="3" width="26.83203125" style="1" customWidth="1"/>
    <col min="4" max="4" width="25.83203125" style="1" customWidth="1"/>
    <col min="5" max="5" width="97.33203125" style="1" customWidth="1"/>
    <col min="6" max="6" width="11.5" style="1"/>
    <col min="7" max="7" width="52.5" style="1" customWidth="1"/>
    <col min="8" max="16384" width="11.5" style="1"/>
  </cols>
  <sheetData>
    <row r="3" spans="2:7" ht="17">
      <c r="C3" s="2" t="s">
        <v>0</v>
      </c>
      <c r="D3" s="3" t="s">
        <v>34</v>
      </c>
    </row>
    <row r="4" spans="2:7" ht="17">
      <c r="C4" s="4" t="s">
        <v>1</v>
      </c>
      <c r="D4" s="5" t="s">
        <v>35</v>
      </c>
    </row>
    <row r="5" spans="2:7" ht="16">
      <c r="C5" s="6" t="s">
        <v>2</v>
      </c>
      <c r="D5" s="7">
        <v>2026</v>
      </c>
    </row>
    <row r="6" spans="2:7">
      <c r="C6" s="8"/>
      <c r="D6" s="9"/>
    </row>
    <row r="8" spans="2:7" s="47" customFormat="1" ht="34">
      <c r="B8" s="10" t="s">
        <v>3</v>
      </c>
      <c r="C8" s="46" t="s">
        <v>19</v>
      </c>
      <c r="D8" s="10" t="s">
        <v>4</v>
      </c>
      <c r="E8" s="10" t="s">
        <v>5</v>
      </c>
      <c r="G8" s="48" t="s">
        <v>9</v>
      </c>
    </row>
    <row r="9" spans="2:7">
      <c r="B9" s="11"/>
      <c r="C9" s="11"/>
      <c r="D9" s="12"/>
      <c r="E9" s="13"/>
      <c r="G9" s="14"/>
    </row>
    <row r="10" spans="2:7" ht="16">
      <c r="B10" s="27" t="s">
        <v>6</v>
      </c>
      <c r="C10" s="28"/>
      <c r="D10" s="29"/>
      <c r="E10" s="30"/>
      <c r="G10" s="14"/>
    </row>
    <row r="11" spans="2:7" ht="48">
      <c r="B11" s="57" t="s">
        <v>56</v>
      </c>
      <c r="C11" s="23">
        <v>1200</v>
      </c>
      <c r="D11" s="24">
        <v>250</v>
      </c>
      <c r="E11" s="25" t="s">
        <v>57</v>
      </c>
      <c r="G11" s="36"/>
    </row>
    <row r="12" spans="2:7" ht="16">
      <c r="B12" s="57" t="s">
        <v>39</v>
      </c>
      <c r="C12" s="23">
        <v>460</v>
      </c>
      <c r="D12" s="24"/>
      <c r="E12" s="25" t="s">
        <v>48</v>
      </c>
      <c r="G12" s="36"/>
    </row>
    <row r="13" spans="2:7" ht="16">
      <c r="B13" s="57" t="s">
        <v>44</v>
      </c>
      <c r="C13" s="23"/>
      <c r="D13" s="24">
        <v>1000</v>
      </c>
      <c r="E13" s="59" t="s">
        <v>43</v>
      </c>
      <c r="G13" s="36"/>
    </row>
    <row r="14" spans="2:7" ht="48">
      <c r="B14" s="57" t="s">
        <v>49</v>
      </c>
      <c r="C14" s="23">
        <v>2950</v>
      </c>
      <c r="D14" s="24">
        <v>5000</v>
      </c>
      <c r="E14" s="59" t="s">
        <v>54</v>
      </c>
      <c r="G14" s="36"/>
    </row>
    <row r="15" spans="2:7" ht="15">
      <c r="B15" s="41"/>
      <c r="C15" s="23"/>
      <c r="D15" s="24"/>
      <c r="E15" s="25"/>
      <c r="G15" s="36"/>
    </row>
    <row r="16" spans="2:7" ht="15">
      <c r="B16" s="41"/>
      <c r="C16" s="23"/>
      <c r="D16" s="24"/>
      <c r="E16" s="25"/>
      <c r="G16" s="36"/>
    </row>
    <row r="17" spans="2:7" ht="15">
      <c r="B17" s="35"/>
      <c r="D17" s="24"/>
      <c r="E17" s="25"/>
      <c r="G17" s="36"/>
    </row>
    <row r="18" spans="2:7" ht="15">
      <c r="B18" s="35" t="s">
        <v>11</v>
      </c>
      <c r="C18" s="26">
        <f>SUM(C11:C14)</f>
        <v>4610</v>
      </c>
      <c r="D18" s="24"/>
      <c r="E18" s="25"/>
      <c r="G18" s="36"/>
    </row>
    <row r="19" spans="2:7" ht="15">
      <c r="B19" s="23"/>
      <c r="C19" s="23"/>
      <c r="D19" s="24"/>
      <c r="E19" s="25"/>
      <c r="G19" s="36"/>
    </row>
    <row r="20" spans="2:7" ht="16">
      <c r="B20" s="27" t="s">
        <v>30</v>
      </c>
      <c r="C20" s="31"/>
      <c r="D20" s="32"/>
      <c r="E20" s="33"/>
      <c r="G20" s="36" t="s">
        <v>10</v>
      </c>
    </row>
    <row r="21" spans="2:7" ht="15">
      <c r="B21" s="49" t="s">
        <v>36</v>
      </c>
      <c r="C21" s="23">
        <v>227.89</v>
      </c>
      <c r="D21" s="24"/>
      <c r="E21" s="25" t="s">
        <v>50</v>
      </c>
      <c r="G21" s="36"/>
    </row>
    <row r="22" spans="2:7" ht="15">
      <c r="B22" s="23"/>
      <c r="C22" s="23"/>
      <c r="D22" s="24"/>
      <c r="E22" s="25"/>
      <c r="G22" s="36"/>
    </row>
    <row r="23" spans="2:7" ht="15">
      <c r="B23" s="35" t="s">
        <v>12</v>
      </c>
      <c r="C23" s="26">
        <f>SUM(C21:C21)</f>
        <v>227.89</v>
      </c>
      <c r="D23" s="24"/>
      <c r="E23" s="25"/>
      <c r="G23" s="36"/>
    </row>
    <row r="24" spans="2:7" ht="15">
      <c r="B24" s="11"/>
      <c r="C24" s="11"/>
      <c r="D24" s="12"/>
      <c r="E24" s="13"/>
      <c r="G24" s="36"/>
    </row>
    <row r="25" spans="2:7" ht="15">
      <c r="B25" s="11"/>
      <c r="C25" s="11"/>
      <c r="D25" s="12"/>
      <c r="E25" s="13"/>
      <c r="G25" s="36"/>
    </row>
    <row r="26" spans="2:7" ht="15">
      <c r="B26" s="11"/>
      <c r="C26" s="11"/>
      <c r="D26" s="12"/>
      <c r="E26" s="13"/>
      <c r="G26" s="36"/>
    </row>
    <row r="27" spans="2:7" ht="16">
      <c r="B27" s="27" t="s">
        <v>13</v>
      </c>
      <c r="C27" s="28"/>
      <c r="D27" s="29"/>
      <c r="E27" s="30"/>
      <c r="G27" s="36"/>
    </row>
    <row r="28" spans="2:7" ht="75">
      <c r="B28" s="51" t="s">
        <v>52</v>
      </c>
      <c r="C28" s="60">
        <v>6600</v>
      </c>
      <c r="D28" s="16"/>
      <c r="E28" s="17" t="s">
        <v>63</v>
      </c>
      <c r="G28" s="43"/>
    </row>
    <row r="29" spans="2:7" ht="45">
      <c r="B29" s="61" t="s">
        <v>53</v>
      </c>
      <c r="C29" s="15">
        <v>1180</v>
      </c>
      <c r="D29" s="16">
        <v>500</v>
      </c>
      <c r="E29" s="17" t="s">
        <v>64</v>
      </c>
      <c r="G29" s="42" t="s">
        <v>21</v>
      </c>
    </row>
    <row r="30" spans="2:7" ht="15">
      <c r="B30" s="42"/>
      <c r="C30" s="15"/>
      <c r="D30" s="18"/>
      <c r="E30" s="17"/>
      <c r="G30" s="42" t="s">
        <v>22</v>
      </c>
    </row>
    <row r="31" spans="2:7" ht="15">
      <c r="B31" s="36"/>
      <c r="C31" s="15"/>
      <c r="D31" s="18"/>
      <c r="E31" s="17"/>
      <c r="G31" s="36"/>
    </row>
    <row r="32" spans="2:7" ht="15">
      <c r="B32" s="36"/>
      <c r="C32" s="15"/>
      <c r="D32" s="18"/>
      <c r="E32" s="17"/>
      <c r="G32" s="14"/>
    </row>
    <row r="33" spans="2:7" ht="15">
      <c r="B33" s="35" t="s">
        <v>14</v>
      </c>
      <c r="C33" s="15">
        <f>SUM(C28:C30)</f>
        <v>7780</v>
      </c>
      <c r="D33" s="16"/>
      <c r="E33" s="19"/>
      <c r="G33" s="14"/>
    </row>
    <row r="34" spans="2:7" ht="15">
      <c r="B34" s="35"/>
      <c r="C34" s="15"/>
      <c r="D34" s="16"/>
      <c r="E34" s="19"/>
      <c r="G34" s="14"/>
    </row>
    <row r="35" spans="2:7">
      <c r="B35" s="20"/>
      <c r="C35" s="15"/>
      <c r="D35" s="16"/>
      <c r="E35" s="21"/>
    </row>
    <row r="36" spans="2:7" ht="16">
      <c r="B36" s="37" t="s">
        <v>7</v>
      </c>
      <c r="C36" s="38">
        <f>SUM(C18,C23,C33,)</f>
        <v>12617.89</v>
      </c>
      <c r="D36" s="22"/>
      <c r="E36" s="1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37"/>
  <sheetViews>
    <sheetView tabSelected="1" workbookViewId="0">
      <selection activeCell="E20" sqref="E20"/>
    </sheetView>
  </sheetViews>
  <sheetFormatPr baseColWidth="10" defaultColWidth="11.5" defaultRowHeight="14"/>
  <cols>
    <col min="1" max="1" width="11.5" style="1"/>
    <col min="2" max="2" width="43.83203125" style="1" customWidth="1"/>
    <col min="3" max="3" width="26.83203125" style="1" customWidth="1"/>
    <col min="4" max="4" width="25.83203125" style="1" customWidth="1"/>
    <col min="5" max="5" width="113.83203125" style="1" customWidth="1"/>
    <col min="6" max="6" width="11.5" style="1"/>
    <col min="7" max="7" width="52.5" style="1" customWidth="1"/>
    <col min="8" max="16384" width="11.5" style="1"/>
  </cols>
  <sheetData>
    <row r="3" spans="2:7" ht="17">
      <c r="C3" s="2" t="s">
        <v>0</v>
      </c>
      <c r="D3" s="54" t="s">
        <v>34</v>
      </c>
    </row>
    <row r="4" spans="2:7" ht="17">
      <c r="C4" s="4" t="s">
        <v>1</v>
      </c>
      <c r="D4" s="55" t="s">
        <v>35</v>
      </c>
    </row>
    <row r="5" spans="2:7" ht="16">
      <c r="C5" s="6" t="s">
        <v>2</v>
      </c>
      <c r="D5" s="56">
        <v>2027</v>
      </c>
    </row>
    <row r="6" spans="2:7">
      <c r="C6" s="8"/>
      <c r="D6" s="9"/>
    </row>
    <row r="8" spans="2:7" s="47" customFormat="1" ht="34">
      <c r="B8" s="10" t="s">
        <v>3</v>
      </c>
      <c r="C8" s="46" t="s">
        <v>19</v>
      </c>
      <c r="D8" s="10" t="s">
        <v>4</v>
      </c>
      <c r="E8" s="10" t="s">
        <v>5</v>
      </c>
      <c r="G8" s="48" t="s">
        <v>9</v>
      </c>
    </row>
    <row r="9" spans="2:7">
      <c r="B9" s="11"/>
      <c r="C9" s="11"/>
      <c r="D9" s="12"/>
      <c r="E9" s="13"/>
      <c r="G9" s="14"/>
    </row>
    <row r="10" spans="2:7" ht="16">
      <c r="B10" s="27" t="s">
        <v>6</v>
      </c>
      <c r="C10" s="28"/>
      <c r="D10" s="29"/>
      <c r="E10" s="30"/>
      <c r="G10" s="14"/>
    </row>
    <row r="11" spans="2:7" ht="32">
      <c r="B11" s="44" t="s">
        <v>29</v>
      </c>
      <c r="C11" s="11"/>
      <c r="D11" s="12"/>
      <c r="E11" s="13"/>
      <c r="G11" s="39" t="s">
        <v>16</v>
      </c>
    </row>
    <row r="12" spans="2:7" ht="15">
      <c r="B12" s="52" t="s">
        <v>51</v>
      </c>
      <c r="C12" s="53">
        <v>3600</v>
      </c>
      <c r="D12" s="24"/>
      <c r="E12" s="25"/>
      <c r="G12" s="42" t="s">
        <v>20</v>
      </c>
    </row>
    <row r="13" spans="2:7" ht="64">
      <c r="B13" s="57" t="s">
        <v>49</v>
      </c>
      <c r="C13" s="23">
        <v>2950</v>
      </c>
      <c r="D13" s="24">
        <v>4000</v>
      </c>
      <c r="E13" s="59" t="s">
        <v>68</v>
      </c>
      <c r="G13" s="50" t="s">
        <v>33</v>
      </c>
    </row>
    <row r="14" spans="2:7" ht="32">
      <c r="B14" s="45" t="s">
        <v>26</v>
      </c>
      <c r="C14" s="40"/>
      <c r="D14" s="24"/>
      <c r="E14" s="25"/>
      <c r="G14" s="36"/>
    </row>
    <row r="15" spans="2:7" ht="32">
      <c r="B15" s="45" t="s">
        <v>23</v>
      </c>
      <c r="C15" s="23"/>
      <c r="D15" s="24"/>
      <c r="E15" s="25"/>
      <c r="G15" s="36"/>
    </row>
    <row r="16" spans="2:7" ht="15">
      <c r="B16" s="41"/>
      <c r="C16" s="23"/>
      <c r="D16" s="24"/>
      <c r="E16" s="25"/>
      <c r="G16" s="36"/>
    </row>
    <row r="17" spans="2:7" ht="15">
      <c r="B17" s="41"/>
      <c r="C17" s="23"/>
      <c r="D17" s="24"/>
      <c r="E17" s="25"/>
      <c r="G17" s="36"/>
    </row>
    <row r="18" spans="2:7" ht="15">
      <c r="B18" s="35"/>
      <c r="C18" s="23"/>
      <c r="D18" s="24"/>
      <c r="E18" s="25"/>
      <c r="G18" s="36"/>
    </row>
    <row r="19" spans="2:7" ht="15">
      <c r="B19" s="35" t="s">
        <v>11</v>
      </c>
      <c r="C19" s="26">
        <f>SUM(C12:C15)</f>
        <v>6550</v>
      </c>
      <c r="D19" s="24"/>
      <c r="E19" s="25"/>
      <c r="G19" s="36"/>
    </row>
    <row r="20" spans="2:7" ht="15">
      <c r="B20" s="23"/>
      <c r="C20" s="23"/>
      <c r="D20" s="24"/>
      <c r="E20" s="25"/>
      <c r="G20" s="36"/>
    </row>
    <row r="21" spans="2:7" ht="16">
      <c r="B21" s="27" t="s">
        <v>30</v>
      </c>
      <c r="C21" s="31"/>
      <c r="D21" s="32"/>
      <c r="E21" s="33"/>
      <c r="G21" s="36" t="s">
        <v>10</v>
      </c>
    </row>
    <row r="22" spans="2:7" ht="15">
      <c r="B22" s="49" t="s">
        <v>36</v>
      </c>
      <c r="C22" s="23">
        <v>227.89</v>
      </c>
      <c r="D22" s="24"/>
      <c r="E22" s="25" t="s">
        <v>37</v>
      </c>
      <c r="G22" s="36"/>
    </row>
    <row r="23" spans="2:7" ht="15">
      <c r="B23" s="35" t="s">
        <v>12</v>
      </c>
      <c r="C23" s="23"/>
      <c r="D23" s="24"/>
      <c r="E23" s="25"/>
      <c r="G23" s="36"/>
    </row>
    <row r="24" spans="2:7" ht="15">
      <c r="C24" s="26">
        <f>SUM(C22:C22)</f>
        <v>227.89</v>
      </c>
      <c r="D24" s="24"/>
      <c r="E24" s="25"/>
      <c r="G24" s="36"/>
    </row>
    <row r="25" spans="2:7" ht="15">
      <c r="B25" s="11"/>
      <c r="C25" s="11"/>
      <c r="D25" s="12"/>
      <c r="E25" s="13"/>
      <c r="G25" s="36"/>
    </row>
    <row r="26" spans="2:7" ht="15">
      <c r="B26" s="11"/>
      <c r="C26" s="11"/>
      <c r="D26" s="12"/>
      <c r="E26" s="13"/>
      <c r="G26" s="36"/>
    </row>
    <row r="27" spans="2:7" ht="15">
      <c r="B27" s="11"/>
      <c r="C27" s="11"/>
      <c r="D27" s="12"/>
      <c r="E27" s="13"/>
      <c r="G27" s="36"/>
    </row>
    <row r="28" spans="2:7" ht="16">
      <c r="B28" s="27" t="s">
        <v>13</v>
      </c>
      <c r="C28" s="28"/>
      <c r="D28" s="29"/>
      <c r="E28" s="30"/>
      <c r="G28" s="36"/>
    </row>
    <row r="29" spans="2:7" ht="32">
      <c r="B29" s="51" t="s">
        <v>47</v>
      </c>
      <c r="C29" s="15">
        <v>6600</v>
      </c>
      <c r="D29" s="16">
        <v>4500</v>
      </c>
      <c r="E29" s="17" t="s">
        <v>69</v>
      </c>
      <c r="G29" s="43"/>
    </row>
    <row r="30" spans="2:7" ht="15">
      <c r="B30" s="42" t="s">
        <v>24</v>
      </c>
      <c r="C30" s="15"/>
      <c r="D30" s="16"/>
      <c r="E30" s="17"/>
      <c r="G30" s="42" t="s">
        <v>21</v>
      </c>
    </row>
    <row r="31" spans="2:7" ht="15">
      <c r="B31" s="42" t="s">
        <v>25</v>
      </c>
      <c r="C31" s="15"/>
      <c r="D31" s="18"/>
      <c r="E31" s="17"/>
      <c r="G31" s="42" t="s">
        <v>22</v>
      </c>
    </row>
    <row r="32" spans="2:7" ht="15">
      <c r="B32" s="36" t="s">
        <v>15</v>
      </c>
      <c r="C32" s="15"/>
      <c r="D32" s="18"/>
      <c r="E32" s="17"/>
      <c r="G32" s="36"/>
    </row>
    <row r="33" spans="2:7" ht="15">
      <c r="B33" s="36"/>
      <c r="C33" s="15"/>
      <c r="D33" s="18"/>
      <c r="E33" s="17"/>
      <c r="G33" s="14"/>
    </row>
    <row r="34" spans="2:7" ht="15">
      <c r="B34" s="35" t="s">
        <v>14</v>
      </c>
      <c r="C34" s="15">
        <f>SUM(C29:C31)</f>
        <v>6600</v>
      </c>
      <c r="D34" s="16"/>
      <c r="E34" s="19"/>
      <c r="G34" s="14"/>
    </row>
    <row r="35" spans="2:7" ht="15">
      <c r="B35" s="35"/>
      <c r="C35" s="15"/>
      <c r="D35" s="16"/>
      <c r="E35" s="19"/>
      <c r="G35" s="14"/>
    </row>
    <row r="36" spans="2:7">
      <c r="B36" s="20"/>
      <c r="C36" s="15"/>
      <c r="D36" s="16"/>
      <c r="E36" s="21"/>
    </row>
    <row r="37" spans="2:7" ht="16">
      <c r="B37" s="37" t="s">
        <v>7</v>
      </c>
      <c r="C37" s="38">
        <f>SUM(C19,C24,C34,)</f>
        <v>13377.89</v>
      </c>
      <c r="D37" s="22"/>
      <c r="E37" s="1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Budget total</vt:lpstr>
      <vt:lpstr>Détail - année 1</vt:lpstr>
      <vt:lpstr>Détail - année 2</vt:lpstr>
      <vt:lpstr>Détail - année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Céline gailleurd</cp:lastModifiedBy>
  <dcterms:created xsi:type="dcterms:W3CDTF">2019-07-17T09:52:20Z</dcterms:created>
  <dcterms:modified xsi:type="dcterms:W3CDTF">2024-09-29T21:20:46Z</dcterms:modified>
</cp:coreProperties>
</file>