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FC/Desktop/projet ArTec 2025/"/>
    </mc:Choice>
  </mc:AlternateContent>
  <xr:revisionPtr revIDLastSave="0" documentId="8_{24D4C7F8-60A4-B84B-BF9B-2AB2378D08CB}" xr6:coauthVersionLast="36" xr6:coauthVersionMax="36" xr10:uidLastSave="{00000000-0000-0000-0000-000000000000}"/>
  <bookViews>
    <workbookView xWindow="0" yWindow="500" windowWidth="27460" windowHeight="14280" xr2:uid="{00000000-000D-0000-FFFF-FFFF00000000}"/>
  </bookViews>
  <sheets>
    <sheet name="Budget total" sheetId="2" r:id="rId1"/>
    <sheet name="Détail - année 1" sheetId="3" r:id="rId2"/>
    <sheet name="Détail - année 2" sheetId="4" r:id="rId3"/>
    <sheet name="Détail - année 3" sheetId="5" r:id="rId4"/>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2" l="1"/>
  <c r="C34" i="5" l="1"/>
  <c r="C24" i="5"/>
  <c r="C37" i="5"/>
  <c r="C34" i="4"/>
  <c r="C24" i="4"/>
  <c r="C34" i="3"/>
  <c r="C24" i="3"/>
  <c r="C37" i="3" s="1"/>
  <c r="C19" i="3"/>
  <c r="C37" i="4" l="1"/>
  <c r="C34" i="2"/>
  <c r="C24" i="2"/>
  <c r="C37" i="2" l="1"/>
</calcChain>
</file>

<file path=xl/sharedStrings.xml><?xml version="1.0" encoding="utf-8"?>
<sst xmlns="http://schemas.openxmlformats.org/spreadsheetml/2006/main" count="160" uniqueCount="58">
  <si>
    <t>INTITULE DU PROJET :</t>
  </si>
  <si>
    <t>PORTEUR.SE DU PROJET :</t>
  </si>
  <si>
    <t>ANNEE :</t>
  </si>
  <si>
    <t>Dépenses éligibles</t>
  </si>
  <si>
    <t>Co-financements</t>
  </si>
  <si>
    <t>Explication et justification de l'aide demandée</t>
  </si>
  <si>
    <t>FONCTIONNEMENT</t>
  </si>
  <si>
    <t>TOTAL</t>
  </si>
  <si>
    <t>Stage</t>
  </si>
  <si>
    <t>Aide</t>
  </si>
  <si>
    <t>Toutes vos demandes d'achat de matériel supérieur à 350 €</t>
  </si>
  <si>
    <t>Sous-total Fonctionnement</t>
  </si>
  <si>
    <t>Sous-total Equipement</t>
  </si>
  <si>
    <t>PERSONNEL</t>
  </si>
  <si>
    <t>Sous-total Personnel</t>
  </si>
  <si>
    <t>Autre type de contrat</t>
  </si>
  <si>
    <t>Rémunération d'un artiste, d'un conférencier, d'un prestataire: coût libre (sur devis-facture ou GUSO)</t>
  </si>
  <si>
    <t>Construction livrable</t>
  </si>
  <si>
    <t xml:space="preserve">Montant de l'aide demandée à ArTeC </t>
  </si>
  <si>
    <t>Coût moyen d'un mois de stage: 600 €</t>
  </si>
  <si>
    <t>Coût minimum dun mois de salaire chargé pour un IGR: 3300 €</t>
  </si>
  <si>
    <t>Coût minimum dun mois de salaire chargé pour un IGE: 3000 €</t>
  </si>
  <si>
    <t>Petit matériel (inférieur à 350 €), uniquement s'il ne peut être prêté par ArTeC</t>
  </si>
  <si>
    <t>IGR</t>
  </si>
  <si>
    <t>IGE</t>
  </si>
  <si>
    <t>Frais de réception (prestation de traiteur ou restaurant sur bon de commande)</t>
  </si>
  <si>
    <t>Frais de mission (voyage, hébergement uniquement). Détailler pour chaque voyage prévu.</t>
  </si>
  <si>
    <t>Autres frais (préciser)</t>
  </si>
  <si>
    <t>Rémunération de prestation artistique</t>
  </si>
  <si>
    <t>EQUIPEMENT (détailler chaque besoin)</t>
  </si>
  <si>
    <t>Equipement &gt; 350 euros</t>
  </si>
  <si>
    <t>Rémunération intervenant.es extérieure.es (préciser le mode de rémunération souhaité, si possible)</t>
  </si>
  <si>
    <t>Les prestataires des marchés publics étant très coûteux en ce qui concerne les voyages et hébergements, il convient d'estimer le coût de chaque prestation de cette nature en multipliant par deux les montants affichés sur les outils de recherche standard.</t>
  </si>
  <si>
    <t xml:space="preserve">Autres frais (préciser), Traductions, transcriptions </t>
  </si>
  <si>
    <t>Co-financement pris en charge par EnsadLab</t>
  </si>
  <si>
    <t>Publication</t>
  </si>
  <si>
    <t>Autre type de contrat (</t>
  </si>
  <si>
    <t>Ingegnieru d'études</t>
  </si>
  <si>
    <t>Remuneration des prestatiosn de design d'interaction lors des workshop, de prestation photographiques, de présstation d développement montage et des interventiosnd es conferenciers invités aux journées d'études</t>
  </si>
  <si>
    <t>En quête de savoirs sensible</t>
  </si>
  <si>
    <t>Cozzolino Francesca et Gisinger Arno</t>
  </si>
  <si>
    <t>Pour les repas lors des workshop 1 et 2 et les 3 journées d'études (pas plus de 4000 euros par anc, chaque URF participe de l'ordre de 5àà euros)</t>
  </si>
  <si>
    <t xml:space="preserve">Co-financement pris en charge parles laboatoires. </t>
  </si>
  <si>
    <t xml:space="preserve">artistes lors de conférences, intervenants  qui ont le statut d'autoentreprenneur. </t>
  </si>
  <si>
    <t>Francesca Cozzolino &amp; Arno Gisinger</t>
  </si>
  <si>
    <t xml:space="preserve">Autres frais (préciser) Publication </t>
  </si>
  <si>
    <t>Co-financement pris en charge par les laboratires de co-porteurs et des collaborateurs</t>
  </si>
  <si>
    <t>Autres frais (préciser) Traduction transcription</t>
  </si>
  <si>
    <t>Achat ouvrages, batteries  de caméras, pellicules, disques durs, Co-financement EnsadLab</t>
  </si>
  <si>
    <t>Achat ouvrages, batteries  de caméras, pellicules, disques durs, co-financement EnsadLab</t>
  </si>
  <si>
    <t>Co-financement laboratoires</t>
  </si>
  <si>
    <t>Ce volet comprends 2 missions pour 2 chercheuus au Mexique (année 2 et  3) et 1 missiosn pour une chercheure au Burkina.  Les billets d'aviosn sont demandés sur le budget ArTeC puis le perdiem sont co-financé par les laboratoires des chercheurs. Ainsi que les missions des membres de l'équipe pour participer aux ateliers de recherche (Lausanne-Paris co-financé) et des invités aux ateliers. Co-financement  1000 euros EPE Lausanne</t>
  </si>
  <si>
    <t>Co-financement EPE Lausanne</t>
  </si>
  <si>
    <t>4500 Deux missions au Mexique et une au Burkina Faso (on calcune la seule prise en charge des billets d'avion) + 1000 euros missiosn intervenants journées d'études</t>
  </si>
  <si>
    <t>4500 Deux missions au Mexique et une au Burkina Faso (on calcune la seule prise en charge des billets d'avion) + 1000 euros missiosn intervenants workshop</t>
  </si>
  <si>
    <t xml:space="preserve">2025-2027 </t>
  </si>
  <si>
    <t>Développement informatique pour l'adaptation d'outil de prise de vue et pour la visualisation de données : essentiellement en technologies du web : java script et HTML 5. Possiblement un peu d'Arduino/processing. développement web d'une plate-forme pour partage et diffusion des formes multimedia résultant des enquêtes créations</t>
  </si>
  <si>
    <t>développement web d'une plate-forme pour partage et diffusion des formes multimedia résultant des enquêtes créations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</si>
</sst>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2]\ #,##0"/>
    <numFmt numFmtId="165" formatCode="&quot; &quot;#,##0.00&quot; € &quot;;&quot;-&quot;#,##0.00&quot; € &quot;;&quot; -&quot;#&quot; € &quot;;&quot; &quot;@&quot; &quot;"/>
    <numFmt numFmtId="166" formatCode="[$-40C]General"/>
    <numFmt numFmtId="167" formatCode="[$-40C]0%"/>
    <numFmt numFmtId="168" formatCode="#,##0.00&quot; &quot;[$€-40C];[Red]&quot;-&quot;#,##0.00&quot; &quot;[$€-40C]"/>
  </numFmts>
  <fonts count="23">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color indexed="0"/>
      <name val="Arial Bold"/>
    </font>
    <font>
      <sz val="11"/>
      <color indexed="0"/>
      <name val="Arial Bold"/>
    </font>
    <font>
      <sz val="11"/>
      <color theme="5" tint="-0.249977111117893"/>
      <name val="Arial"/>
      <family val="2"/>
    </font>
    <font>
      <b/>
      <sz val="10"/>
      <color theme="1"/>
      <name val="Calibri"/>
      <family val="2"/>
      <scheme val="minor"/>
    </font>
    <font>
      <b/>
      <sz val="10"/>
      <color rgb="FF7030A0"/>
      <name val="Calibri"/>
      <family val="2"/>
      <scheme val="minor"/>
    </font>
    <font>
      <sz val="11"/>
      <color theme="1"/>
      <name val="Calibri"/>
      <family val="2"/>
      <scheme val="minor"/>
    </font>
    <font>
      <sz val="10"/>
      <color rgb="FF7030A0"/>
      <name val="Calibri"/>
      <family val="2"/>
      <scheme val="minor"/>
    </font>
    <font>
      <sz val="10"/>
      <color rgb="FFFF0000"/>
      <name val="Calibri"/>
      <family val="2"/>
      <scheme val="minor"/>
    </font>
    <font>
      <b/>
      <sz val="11"/>
      <color rgb="FF7030A0"/>
      <name val="Calibri"/>
      <family val="2"/>
      <scheme val="minor"/>
    </font>
    <font>
      <b/>
      <sz val="14"/>
      <color theme="1"/>
      <name val="Calibri"/>
      <family val="2"/>
      <scheme val="minor"/>
    </font>
    <font>
      <sz val="10"/>
      <name val="Calibri"/>
      <family val="2"/>
      <scheme val="minor"/>
    </font>
    <font>
      <b/>
      <sz val="11"/>
      <color theme="1"/>
      <name val="Calibri"/>
      <family val="2"/>
      <scheme val="minor"/>
    </font>
    <font>
      <b/>
      <sz val="12"/>
      <color rgb="FF2B3489"/>
      <name val="Calibri"/>
      <family val="2"/>
      <scheme val="minor"/>
    </font>
    <font>
      <sz val="12"/>
      <color rgb="FF000000"/>
      <name val="Arial"/>
      <family val="2"/>
    </font>
    <font>
      <sz val="11"/>
      <color rgb="FF000000"/>
      <name val="Calibri"/>
      <family val="2"/>
    </font>
    <font>
      <b/>
      <i/>
      <sz val="16"/>
      <color rgb="FF000000"/>
      <name val="Arial"/>
      <family val="2"/>
    </font>
    <font>
      <b/>
      <i/>
      <u/>
      <sz val="12"/>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6A9F96"/>
        <bgColor indexed="64"/>
      </patternFill>
    </fill>
  </fills>
  <borders count="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44" fontId="3" fillId="0" borderId="0" applyFont="0" applyFill="0" applyBorder="0" applyAlignment="0" applyProtection="0"/>
    <xf numFmtId="0" fontId="19" fillId="0" borderId="0"/>
    <xf numFmtId="165" fontId="20" fillId="0" borderId="0" applyBorder="0" applyProtection="0"/>
    <xf numFmtId="166" fontId="20" fillId="0" borderId="0" applyBorder="0" applyProtection="0"/>
    <xf numFmtId="167" fontId="20" fillId="0" borderId="0" applyBorder="0" applyProtection="0"/>
    <xf numFmtId="0" fontId="21" fillId="0" borderId="0" applyNumberFormat="0" applyBorder="0" applyProtection="0">
      <alignment horizontal="center"/>
    </xf>
    <xf numFmtId="0" fontId="21" fillId="0" borderId="0" applyNumberFormat="0" applyBorder="0" applyProtection="0">
      <alignment horizontal="center" textRotation="90"/>
    </xf>
    <xf numFmtId="0" fontId="22" fillId="0" borderId="0" applyNumberFormat="0" applyBorder="0" applyProtection="0"/>
    <xf numFmtId="168" fontId="22" fillId="0" borderId="0" applyBorder="0" applyProtection="0"/>
  </cellStyleXfs>
  <cellXfs count="61">
    <xf numFmtId="0" fontId="0" fillId="0" borderId="0" xfId="0"/>
    <xf numFmtId="0" fontId="5" fillId="0" borderId="0" xfId="0" applyFont="1"/>
    <xf numFmtId="0" fontId="6"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center" vertical="center" wrapText="1"/>
    </xf>
    <xf numFmtId="0" fontId="7" fillId="0" borderId="0" xfId="0" applyFont="1" applyAlignment="1">
      <alignment vertical="center"/>
    </xf>
    <xf numFmtId="164" fontId="8" fillId="0" borderId="0" xfId="0" applyNumberFormat="1" applyFont="1" applyAlignment="1">
      <alignment horizontal="right" vertical="center" wrapText="1"/>
    </xf>
    <xf numFmtId="0" fontId="4" fillId="2" borderId="7" xfId="0" applyFont="1" applyFill="1" applyBorder="1" applyAlignment="1">
      <alignment horizontal="center" vertical="center"/>
    </xf>
    <xf numFmtId="0" fontId="9" fillId="0" borderId="7" xfId="0" applyFont="1" applyBorder="1" applyAlignment="1">
      <alignment horizontal="center"/>
    </xf>
    <xf numFmtId="0" fontId="10" fillId="0" borderId="7" xfId="0" applyFont="1" applyBorder="1" applyAlignment="1">
      <alignment horizontal="center"/>
    </xf>
    <xf numFmtId="0" fontId="9" fillId="0" borderId="7" xfId="0" applyFont="1" applyBorder="1" applyAlignment="1">
      <alignment horizontal="center" vertical="center"/>
    </xf>
    <xf numFmtId="0" fontId="5" fillId="0" borderId="7" xfId="0" applyFont="1" applyBorder="1"/>
    <xf numFmtId="44" fontId="5" fillId="0" borderId="7" xfId="1" applyFont="1" applyBorder="1"/>
    <xf numFmtId="44" fontId="12" fillId="0" borderId="7" xfId="1" applyFont="1" applyBorder="1"/>
    <xf numFmtId="0" fontId="5" fillId="0" borderId="7" xfId="0" applyFont="1" applyBorder="1" applyAlignment="1">
      <alignment vertical="top" wrapText="1"/>
    </xf>
    <xf numFmtId="44" fontId="13" fillId="0" borderId="7" xfId="1" applyFont="1" applyBorder="1"/>
    <xf numFmtId="0" fontId="5" fillId="0" borderId="7" xfId="0" applyFont="1" applyBorder="1" applyAlignment="1">
      <alignment vertical="top"/>
    </xf>
    <xf numFmtId="0" fontId="12" fillId="0" borderId="7" xfId="0" applyFont="1" applyBorder="1"/>
    <xf numFmtId="0" fontId="5" fillId="0" borderId="7" xfId="0" applyFont="1" applyBorder="1" applyAlignment="1">
      <alignment wrapText="1"/>
    </xf>
    <xf numFmtId="44" fontId="14" fillId="0" borderId="7" xfId="1" applyFont="1" applyBorder="1"/>
    <xf numFmtId="0" fontId="9" fillId="0" borderId="7" xfId="0" applyFont="1" applyBorder="1" applyAlignment="1">
      <alignment horizontal="left"/>
    </xf>
    <xf numFmtId="0" fontId="10" fillId="0" borderId="7" xfId="0" applyFont="1" applyBorder="1" applyAlignment="1">
      <alignment horizontal="left"/>
    </xf>
    <xf numFmtId="0" fontId="9" fillId="0" borderId="7" xfId="0" applyFont="1" applyBorder="1" applyAlignment="1">
      <alignment horizontal="left" vertical="center"/>
    </xf>
    <xf numFmtId="0" fontId="16" fillId="0" borderId="7" xfId="0" applyFont="1" applyBorder="1" applyAlignment="1">
      <alignment horizontal="left"/>
    </xf>
    <xf numFmtId="0" fontId="4" fillId="3" borderId="7" xfId="0" applyFont="1" applyFill="1" applyBorder="1" applyAlignment="1">
      <alignment horizontal="center"/>
    </xf>
    <xf numFmtId="0" fontId="9" fillId="3" borderId="7" xfId="0" applyFont="1" applyFill="1" applyBorder="1" applyAlignment="1">
      <alignment horizontal="center"/>
    </xf>
    <xf numFmtId="0" fontId="10" fillId="3" borderId="7" xfId="0" applyFont="1" applyFill="1" applyBorder="1" applyAlignment="1">
      <alignment horizontal="center"/>
    </xf>
    <xf numFmtId="0" fontId="9" fillId="3" borderId="7" xfId="0" applyFont="1" applyFill="1" applyBorder="1" applyAlignment="1">
      <alignment horizontal="center" vertical="center"/>
    </xf>
    <xf numFmtId="0" fontId="9" fillId="3" borderId="7" xfId="0" applyFont="1" applyFill="1" applyBorder="1" applyAlignment="1">
      <alignment horizontal="left"/>
    </xf>
    <xf numFmtId="0" fontId="10" fillId="3" borderId="7" xfId="0" applyFont="1" applyFill="1" applyBorder="1" applyAlignment="1">
      <alignment horizontal="left"/>
    </xf>
    <xf numFmtId="0" fontId="9" fillId="3" borderId="7" xfId="0" applyFont="1" applyFill="1" applyBorder="1" applyAlignment="1">
      <alignment horizontal="left" vertical="center"/>
    </xf>
    <xf numFmtId="0" fontId="11" fillId="0" borderId="7" xfId="0" applyFont="1" applyBorder="1" applyAlignment="1">
      <alignment horizontal="left"/>
    </xf>
    <xf numFmtId="0" fontId="17" fillId="0" borderId="7" xfId="0" applyFont="1" applyBorder="1" applyAlignment="1">
      <alignment horizontal="left"/>
    </xf>
    <xf numFmtId="0" fontId="11" fillId="0" borderId="7" xfId="0" applyFont="1" applyBorder="1"/>
    <xf numFmtId="0" fontId="18" fillId="0" borderId="7" xfId="0" applyFont="1" applyBorder="1"/>
    <xf numFmtId="44" fontId="18" fillId="0" borderId="7" xfId="1" applyFont="1" applyBorder="1"/>
    <xf numFmtId="0" fontId="11" fillId="0" borderId="7" xfId="0" applyFont="1" applyBorder="1" applyAlignment="1">
      <alignment wrapText="1"/>
    </xf>
    <xf numFmtId="0" fontId="9" fillId="0" borderId="0" xfId="0" applyFont="1" applyAlignment="1">
      <alignment horizontal="left"/>
    </xf>
    <xf numFmtId="166" fontId="20" fillId="0" borderId="8" xfId="4" applyBorder="1" applyProtection="1"/>
    <xf numFmtId="0" fontId="2" fillId="0" borderId="7" xfId="0" applyFont="1" applyBorder="1"/>
    <xf numFmtId="0" fontId="2" fillId="0" borderId="7" xfId="0" applyFont="1" applyBorder="1" applyAlignment="1">
      <alignment wrapText="1"/>
    </xf>
    <xf numFmtId="0" fontId="2" fillId="0" borderId="7" xfId="0" applyFont="1" applyBorder="1" applyAlignment="1">
      <alignment horizontal="left"/>
    </xf>
    <xf numFmtId="0" fontId="2" fillId="0" borderId="7" xfId="0" applyFont="1" applyBorder="1" applyAlignment="1">
      <alignment horizontal="left" wrapText="1"/>
    </xf>
    <xf numFmtId="0" fontId="4" fillId="2" borderId="7" xfId="0" applyFont="1" applyFill="1" applyBorder="1" applyAlignment="1">
      <alignment horizontal="center" vertical="center" wrapText="1"/>
    </xf>
    <xf numFmtId="0" fontId="5" fillId="0" borderId="0" xfId="0" applyFont="1" applyAlignment="1">
      <alignment vertical="center"/>
    </xf>
    <xf numFmtId="0" fontId="15" fillId="2" borderId="7" xfId="0" applyFont="1" applyFill="1" applyBorder="1" applyAlignment="1">
      <alignment vertical="center"/>
    </xf>
    <xf numFmtId="0" fontId="5" fillId="0" borderId="7" xfId="0" applyFont="1" applyBorder="1" applyAlignment="1">
      <alignment horizontal="left"/>
    </xf>
    <xf numFmtId="0" fontId="1" fillId="0" borderId="7" xfId="0" applyFont="1" applyBorder="1" applyAlignment="1">
      <alignment wrapText="1"/>
    </xf>
    <xf numFmtId="166" fontId="20" fillId="0" borderId="8" xfId="4" applyBorder="1" applyAlignment="1" applyProtection="1">
      <alignment wrapText="1"/>
    </xf>
    <xf numFmtId="0" fontId="1" fillId="0" borderId="7" xfId="0" applyFont="1" applyBorder="1"/>
    <xf numFmtId="4" fontId="9" fillId="0" borderId="7" xfId="0" applyNumberFormat="1" applyFont="1" applyBorder="1" applyAlignment="1">
      <alignment horizontal="left"/>
    </xf>
    <xf numFmtId="4" fontId="9" fillId="0" borderId="0" xfId="0" applyNumberFormat="1" applyFont="1" applyAlignment="1">
      <alignment horizontal="left"/>
    </xf>
    <xf numFmtId="4" fontId="16" fillId="0" borderId="7" xfId="0" applyNumberFormat="1" applyFont="1" applyBorder="1" applyAlignment="1">
      <alignment horizontal="left"/>
    </xf>
    <xf numFmtId="0" fontId="9" fillId="0" borderId="7" xfId="0" applyFont="1" applyBorder="1" applyAlignment="1">
      <alignment horizontal="center" vertical="center" wrapText="1"/>
    </xf>
    <xf numFmtId="0" fontId="9" fillId="0" borderId="7" xfId="0" applyFont="1" applyBorder="1" applyAlignment="1">
      <alignment horizontal="left" vertical="center" wrapText="1"/>
    </xf>
    <xf numFmtId="4" fontId="10" fillId="0" borderId="7" xfId="0" applyNumberFormat="1" applyFont="1" applyBorder="1" applyAlignment="1">
      <alignment horizontal="left"/>
    </xf>
    <xf numFmtId="44" fontId="5" fillId="0" borderId="7" xfId="1" applyFont="1" applyBorder="1" applyAlignment="1"/>
    <xf numFmtId="44" fontId="18" fillId="0" borderId="7" xfId="1" applyFont="1" applyBorder="1" applyAlignment="1">
      <alignment horizontal="left"/>
    </xf>
  </cellXfs>
  <cellStyles count="10">
    <cellStyle name="Excel Built-in Currency" xfId="3" xr:uid="{00000000-0005-0000-0000-000000000000}"/>
    <cellStyle name="Excel Built-in Normal" xfId="4" xr:uid="{00000000-0005-0000-0000-000001000000}"/>
    <cellStyle name="Excel Built-in Percent" xfId="5" xr:uid="{00000000-0005-0000-0000-000002000000}"/>
    <cellStyle name="Heading" xfId="6" xr:uid="{00000000-0005-0000-0000-000003000000}"/>
    <cellStyle name="Heading1" xfId="7" xr:uid="{00000000-0005-0000-0000-000004000000}"/>
    <cellStyle name="Monétaire" xfId="1" builtinId="4"/>
    <cellStyle name="Normal" xfId="0" builtinId="0"/>
    <cellStyle name="Normal 2" xfId="2" xr:uid="{00000000-0005-0000-0000-000007000000}"/>
    <cellStyle name="Result" xfId="8" xr:uid="{00000000-0005-0000-0000-000008000000}"/>
    <cellStyle name="Result2" xfId="9" xr:uid="{00000000-0005-0000-0000-000009000000}"/>
  </cellStyles>
  <dxfs count="0"/>
  <tableStyles count="0" defaultTableStyle="TableStyleMedium2" defaultPivotStyle="PivotStyleLight16"/>
  <colors>
    <mruColors>
      <color rgb="FF2B3489"/>
      <color rgb="FF6A9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2705100</xdr:colOff>
      <xdr:row>3</xdr:row>
      <xdr:rowOff>303443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374900" cy="90034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2857500</xdr:colOff>
      <xdr:row>4</xdr:row>
      <xdr:rowOff>100243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527300" cy="90034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100243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100243</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4</xdr:row>
      <xdr:rowOff>100243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100243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100243</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100243</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100243</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100243</xdr:rowOff>
    </xdr:to>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100243</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3</xdr:row>
      <xdr:rowOff>303443</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3</xdr:row>
      <xdr:rowOff>303443</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3</xdr:row>
      <xdr:rowOff>303443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3</xdr:row>
      <xdr:rowOff>303443</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303443</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303443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37"/>
  <sheetViews>
    <sheetView tabSelected="1" view="pageBreakPreview" topLeftCell="A14" zoomScaleNormal="100" zoomScaleSheetLayoutView="100" workbookViewId="0">
      <selection activeCell="C23" sqref="C23"/>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52.5" style="1" customWidth="1"/>
    <col min="7" max="16384" width="11.5" style="1"/>
  </cols>
  <sheetData>
    <row r="3" spans="2:6" ht="34">
      <c r="C3" s="2" t="s">
        <v>0</v>
      </c>
      <c r="D3" s="3" t="s">
        <v>39</v>
      </c>
    </row>
    <row r="4" spans="2:6" ht="34">
      <c r="C4" s="4" t="s">
        <v>1</v>
      </c>
      <c r="D4" s="5" t="s">
        <v>40</v>
      </c>
    </row>
    <row r="5" spans="2:6" ht="17">
      <c r="C5" s="6" t="s">
        <v>2</v>
      </c>
      <c r="D5" s="7" t="s">
        <v>55</v>
      </c>
    </row>
    <row r="6" spans="2:6">
      <c r="C6" s="8"/>
      <c r="D6" s="9"/>
    </row>
    <row r="8" spans="2:6" s="47" customFormat="1" ht="34">
      <c r="B8" s="10" t="s">
        <v>3</v>
      </c>
      <c r="C8" s="46" t="s">
        <v>18</v>
      </c>
      <c r="D8" s="10" t="s">
        <v>4</v>
      </c>
      <c r="E8" s="10" t="s">
        <v>5</v>
      </c>
      <c r="F8" s="48" t="s">
        <v>9</v>
      </c>
    </row>
    <row r="9" spans="2:6">
      <c r="B9" s="11"/>
      <c r="C9" s="11"/>
      <c r="D9" s="12"/>
      <c r="E9" s="13"/>
      <c r="F9" s="14"/>
    </row>
    <row r="10" spans="2:6" ht="16">
      <c r="B10" s="27" t="s">
        <v>6</v>
      </c>
      <c r="C10" s="28"/>
      <c r="D10" s="29"/>
      <c r="E10" s="30"/>
      <c r="F10" s="14"/>
    </row>
    <row r="11" spans="2:6" ht="45">
      <c r="B11" s="44" t="s">
        <v>28</v>
      </c>
      <c r="C11" s="53">
        <v>11000</v>
      </c>
      <c r="D11" s="12"/>
      <c r="E11" s="56" t="s">
        <v>38</v>
      </c>
      <c r="F11" s="39" t="s">
        <v>16</v>
      </c>
    </row>
    <row r="12" spans="2:6" ht="15">
      <c r="B12" s="34" t="s">
        <v>8</v>
      </c>
      <c r="C12" s="53"/>
      <c r="D12" s="24"/>
      <c r="E12" s="25"/>
      <c r="F12" s="42" t="s">
        <v>19</v>
      </c>
    </row>
    <row r="13" spans="2:6" ht="90">
      <c r="B13" s="45" t="s">
        <v>26</v>
      </c>
      <c r="C13" s="53">
        <v>13000</v>
      </c>
      <c r="D13" s="58">
        <v>1000</v>
      </c>
      <c r="E13" s="57" t="s">
        <v>51</v>
      </c>
      <c r="F13" s="50" t="s">
        <v>32</v>
      </c>
    </row>
    <row r="14" spans="2:6" ht="32">
      <c r="B14" s="45" t="s">
        <v>25</v>
      </c>
      <c r="C14" s="54">
        <v>3500</v>
      </c>
      <c r="D14" s="58">
        <v>1500</v>
      </c>
      <c r="E14" s="57" t="s">
        <v>41</v>
      </c>
      <c r="F14" s="36"/>
    </row>
    <row r="15" spans="2:6" ht="32">
      <c r="B15" s="45" t="s">
        <v>22</v>
      </c>
      <c r="C15" s="53">
        <v>500</v>
      </c>
      <c r="D15" s="58">
        <v>250</v>
      </c>
      <c r="E15" s="25" t="s">
        <v>49</v>
      </c>
      <c r="F15" s="36"/>
    </row>
    <row r="16" spans="2:6" ht="60">
      <c r="B16" s="41" t="s">
        <v>17</v>
      </c>
      <c r="C16" s="53">
        <v>6000</v>
      </c>
      <c r="D16" s="58"/>
      <c r="E16" s="57" t="s">
        <v>56</v>
      </c>
      <c r="F16" s="36"/>
    </row>
    <row r="17" spans="2:6" ht="15">
      <c r="B17" s="41" t="s">
        <v>33</v>
      </c>
      <c r="C17" s="53"/>
      <c r="D17" s="58">
        <v>1200</v>
      </c>
      <c r="E17" s="25" t="s">
        <v>34</v>
      </c>
      <c r="F17" s="36"/>
    </row>
    <row r="18" spans="2:6" ht="15">
      <c r="B18" s="35" t="s">
        <v>35</v>
      </c>
      <c r="C18" s="53"/>
      <c r="D18" s="58">
        <v>2000</v>
      </c>
      <c r="E18" s="25" t="s">
        <v>42</v>
      </c>
      <c r="F18" s="36"/>
    </row>
    <row r="19" spans="2:6" ht="15">
      <c r="B19" s="35" t="s">
        <v>11</v>
      </c>
      <c r="C19" s="55">
        <v>34000</v>
      </c>
      <c r="D19" s="58">
        <v>5950</v>
      </c>
      <c r="E19" s="25"/>
      <c r="F19" s="36"/>
    </row>
    <row r="20" spans="2:6" ht="15">
      <c r="B20" s="23"/>
      <c r="C20" s="23"/>
      <c r="D20" s="24"/>
      <c r="E20" s="25"/>
      <c r="F20" s="36"/>
    </row>
    <row r="21" spans="2:6" ht="16">
      <c r="B21" s="27" t="s">
        <v>29</v>
      </c>
      <c r="C21" s="31"/>
      <c r="D21" s="32"/>
      <c r="E21" s="33"/>
      <c r="F21" s="36" t="s">
        <v>10</v>
      </c>
    </row>
    <row r="22" spans="2:6" ht="15">
      <c r="B22" s="49" t="s">
        <v>30</v>
      </c>
      <c r="C22" s="23"/>
      <c r="D22" s="24"/>
      <c r="E22" s="25"/>
      <c r="F22" s="36"/>
    </row>
    <row r="23" spans="2:6" ht="15">
      <c r="B23" s="23"/>
      <c r="C23" s="23"/>
      <c r="D23" s="24"/>
      <c r="E23" s="25"/>
      <c r="F23" s="36"/>
    </row>
    <row r="24" spans="2:6" ht="15">
      <c r="B24" s="35" t="s">
        <v>12</v>
      </c>
      <c r="C24" s="26">
        <f>SUM(C22:C22)</f>
        <v>0</v>
      </c>
      <c r="D24" s="24"/>
      <c r="E24" s="25"/>
      <c r="F24" s="36"/>
    </row>
    <row r="25" spans="2:6" ht="15">
      <c r="B25" s="11"/>
      <c r="C25" s="11"/>
      <c r="D25" s="12"/>
      <c r="E25" s="13"/>
      <c r="F25" s="36"/>
    </row>
    <row r="26" spans="2:6" ht="15">
      <c r="B26" s="11"/>
      <c r="C26" s="11"/>
      <c r="D26" s="12"/>
      <c r="E26" s="13"/>
      <c r="F26" s="36"/>
    </row>
    <row r="27" spans="2:6" ht="15">
      <c r="B27" s="11"/>
      <c r="C27" s="11"/>
      <c r="D27" s="12"/>
      <c r="E27" s="13"/>
      <c r="F27" s="36"/>
    </row>
    <row r="28" spans="2:6" ht="16">
      <c r="B28" s="27" t="s">
        <v>13</v>
      </c>
      <c r="C28" s="28"/>
      <c r="D28" s="29"/>
      <c r="E28" s="30"/>
      <c r="F28" s="36"/>
    </row>
    <row r="29" spans="2:6" ht="32">
      <c r="B29" s="51" t="s">
        <v>31</v>
      </c>
      <c r="C29" s="55">
        <v>2000</v>
      </c>
      <c r="D29" s="16"/>
      <c r="E29" s="17" t="s">
        <v>43</v>
      </c>
      <c r="F29" s="43"/>
    </row>
    <row r="30" spans="2:6" ht="15">
      <c r="B30" s="42" t="s">
        <v>23</v>
      </c>
      <c r="C30" s="59"/>
      <c r="D30" s="16"/>
      <c r="E30" s="17"/>
      <c r="F30" s="42" t="s">
        <v>20</v>
      </c>
    </row>
    <row r="31" spans="2:6" ht="15">
      <c r="B31" s="52" t="s">
        <v>37</v>
      </c>
      <c r="C31" s="59"/>
      <c r="D31" s="18"/>
      <c r="E31" s="17"/>
      <c r="F31" s="42" t="s">
        <v>21</v>
      </c>
    </row>
    <row r="32" spans="2:6" ht="15">
      <c r="B32" s="52" t="s">
        <v>36</v>
      </c>
      <c r="C32" s="59"/>
      <c r="D32" s="18"/>
      <c r="E32" s="17"/>
      <c r="F32" s="36"/>
    </row>
    <row r="33" spans="2:6" ht="15">
      <c r="B33" s="36"/>
      <c r="C33" s="59"/>
      <c r="D33" s="18"/>
      <c r="E33" s="17"/>
      <c r="F33" s="14"/>
    </row>
    <row r="34" spans="2:6" ht="15">
      <c r="B34" s="35" t="s">
        <v>14</v>
      </c>
      <c r="C34" s="55">
        <f>SUM(C29:C31)</f>
        <v>2000</v>
      </c>
      <c r="D34" s="16"/>
      <c r="E34" s="19"/>
      <c r="F34" s="14"/>
    </row>
    <row r="35" spans="2:6" ht="15">
      <c r="B35" s="35"/>
      <c r="C35" s="59"/>
      <c r="D35" s="16"/>
      <c r="E35" s="19"/>
      <c r="F35" s="14"/>
    </row>
    <row r="36" spans="2:6">
      <c r="B36" s="20"/>
      <c r="C36" s="15"/>
      <c r="D36" s="16"/>
      <c r="E36" s="21"/>
    </row>
    <row r="37" spans="2:6" ht="16">
      <c r="B37" s="37" t="s">
        <v>7</v>
      </c>
      <c r="C37" s="60">
        <f>SUM(C19,C24,C34,)</f>
        <v>36000</v>
      </c>
      <c r="D37" s="22">
        <f>D19</f>
        <v>5950</v>
      </c>
      <c r="E37" s="1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37"/>
  <sheetViews>
    <sheetView topLeftCell="A16" zoomScale="101" workbookViewId="0">
      <selection activeCell="D5" sqref="D5"/>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34">
      <c r="C3" s="2" t="s">
        <v>0</v>
      </c>
      <c r="D3" s="3" t="s">
        <v>39</v>
      </c>
    </row>
    <row r="4" spans="2:7" ht="34">
      <c r="C4" s="4" t="s">
        <v>1</v>
      </c>
      <c r="D4" s="5" t="s">
        <v>44</v>
      </c>
    </row>
    <row r="5" spans="2:7" ht="16">
      <c r="C5" s="6" t="s">
        <v>2</v>
      </c>
      <c r="D5" s="7">
        <v>2025</v>
      </c>
    </row>
    <row r="6" spans="2:7">
      <c r="C6" s="8"/>
      <c r="D6" s="9"/>
    </row>
    <row r="8" spans="2:7" s="47" customFormat="1" ht="34">
      <c r="B8" s="10" t="s">
        <v>3</v>
      </c>
      <c r="C8" s="46" t="s">
        <v>18</v>
      </c>
      <c r="D8" s="10" t="s">
        <v>4</v>
      </c>
      <c r="E8" s="10" t="s">
        <v>5</v>
      </c>
      <c r="G8" s="48" t="s">
        <v>9</v>
      </c>
    </row>
    <row r="9" spans="2:7">
      <c r="B9" s="11"/>
      <c r="C9" s="11"/>
      <c r="D9" s="12"/>
      <c r="E9" s="13"/>
      <c r="G9" s="14"/>
    </row>
    <row r="10" spans="2:7" ht="16">
      <c r="B10" s="27" t="s">
        <v>6</v>
      </c>
      <c r="C10" s="28"/>
      <c r="D10" s="29"/>
      <c r="E10" s="30"/>
      <c r="G10" s="14"/>
    </row>
    <row r="11" spans="2:7" ht="32">
      <c r="B11" s="44" t="s">
        <v>28</v>
      </c>
      <c r="C11" s="11"/>
      <c r="D11" s="12"/>
      <c r="E11" s="13"/>
      <c r="G11" s="39" t="s">
        <v>16</v>
      </c>
    </row>
    <row r="12" spans="2:7" ht="15">
      <c r="B12" s="34" t="s">
        <v>8</v>
      </c>
      <c r="C12" s="23"/>
      <c r="D12" s="24"/>
      <c r="E12" s="25"/>
      <c r="G12" s="42" t="s">
        <v>19</v>
      </c>
    </row>
    <row r="13" spans="2:7" ht="64">
      <c r="B13" s="45" t="s">
        <v>26</v>
      </c>
      <c r="C13" s="23">
        <v>2000</v>
      </c>
      <c r="D13" s="24">
        <v>1000</v>
      </c>
      <c r="E13" s="25" t="s">
        <v>52</v>
      </c>
      <c r="G13" s="50" t="s">
        <v>32</v>
      </c>
    </row>
    <row r="14" spans="2:7" ht="32">
      <c r="B14" s="45" t="s">
        <v>25</v>
      </c>
      <c r="C14" s="40">
        <v>2000</v>
      </c>
      <c r="D14" s="24"/>
      <c r="E14" s="25"/>
      <c r="G14" s="36"/>
    </row>
    <row r="15" spans="2:7" ht="32">
      <c r="B15" s="45" t="s">
        <v>22</v>
      </c>
      <c r="C15" s="23">
        <v>500</v>
      </c>
      <c r="D15" s="24">
        <v>250</v>
      </c>
      <c r="E15" s="25" t="s">
        <v>48</v>
      </c>
      <c r="G15" s="36"/>
    </row>
    <row r="16" spans="2:7" ht="15">
      <c r="B16" s="41" t="s">
        <v>17</v>
      </c>
      <c r="C16" s="23"/>
      <c r="D16" s="24"/>
      <c r="E16" s="25"/>
      <c r="G16" s="36"/>
    </row>
    <row r="17" spans="2:7" ht="15">
      <c r="B17" s="41" t="s">
        <v>27</v>
      </c>
      <c r="C17" s="23"/>
      <c r="D17" s="24"/>
      <c r="E17" s="25"/>
      <c r="G17" s="36"/>
    </row>
    <row r="18" spans="2:7" ht="15">
      <c r="B18" s="35"/>
      <c r="C18" s="23"/>
      <c r="D18" s="24"/>
      <c r="E18" s="25"/>
      <c r="G18" s="36"/>
    </row>
    <row r="19" spans="2:7" ht="15">
      <c r="B19" s="35" t="s">
        <v>11</v>
      </c>
      <c r="C19" s="26">
        <f>SUM(C12:C15)</f>
        <v>4500</v>
      </c>
      <c r="D19" s="24">
        <v>1250</v>
      </c>
      <c r="E19" s="25"/>
      <c r="G19" s="36"/>
    </row>
    <row r="20" spans="2:7" ht="15">
      <c r="B20" s="23"/>
      <c r="C20" s="23"/>
      <c r="D20" s="24"/>
      <c r="E20" s="25"/>
      <c r="G20" s="36"/>
    </row>
    <row r="21" spans="2:7" ht="16">
      <c r="B21" s="27" t="s">
        <v>29</v>
      </c>
      <c r="C21" s="31"/>
      <c r="D21" s="32"/>
      <c r="E21" s="33"/>
      <c r="G21" s="36" t="s">
        <v>10</v>
      </c>
    </row>
    <row r="22" spans="2:7" ht="15">
      <c r="B22" s="49" t="s">
        <v>30</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31</v>
      </c>
      <c r="C29" s="15">
        <v>1000</v>
      </c>
      <c r="D29" s="16"/>
      <c r="E29" s="17"/>
      <c r="G29" s="43"/>
    </row>
    <row r="30" spans="2:7" ht="15">
      <c r="B30" s="42" t="s">
        <v>23</v>
      </c>
      <c r="C30" s="15"/>
      <c r="D30" s="16"/>
      <c r="E30" s="17"/>
      <c r="G30" s="42" t="s">
        <v>20</v>
      </c>
    </row>
    <row r="31" spans="2:7" ht="15">
      <c r="B31" s="42" t="s">
        <v>24</v>
      </c>
      <c r="C31" s="15"/>
      <c r="D31" s="18"/>
      <c r="E31" s="17"/>
      <c r="G31" s="42" t="s">
        <v>21</v>
      </c>
    </row>
    <row r="32" spans="2:7" ht="15">
      <c r="B32" s="36" t="s">
        <v>15</v>
      </c>
      <c r="C32" s="15"/>
      <c r="D32" s="18"/>
      <c r="E32" s="17"/>
      <c r="G32" s="36"/>
    </row>
    <row r="33" spans="2:7" ht="15">
      <c r="B33" s="36"/>
      <c r="C33" s="15"/>
      <c r="D33" s="18"/>
      <c r="E33" s="17"/>
      <c r="G33" s="14"/>
    </row>
    <row r="34" spans="2:7" ht="15">
      <c r="B34" s="35" t="s">
        <v>14</v>
      </c>
      <c r="C34" s="15">
        <f>SUM(C29:C31)</f>
        <v>1000</v>
      </c>
      <c r="D34" s="16"/>
      <c r="E34" s="19"/>
      <c r="G34" s="14"/>
    </row>
    <row r="35" spans="2:7" ht="15">
      <c r="B35" s="35"/>
      <c r="C35" s="15"/>
      <c r="D35" s="16"/>
      <c r="E35" s="19"/>
      <c r="G35" s="14"/>
    </row>
    <row r="36" spans="2:7">
      <c r="B36" s="20"/>
      <c r="C36" s="15"/>
      <c r="D36" s="16"/>
      <c r="E36" s="21"/>
    </row>
    <row r="37" spans="2:7" ht="16">
      <c r="B37" s="37" t="s">
        <v>7</v>
      </c>
      <c r="C37" s="38">
        <f>SUM(C19,C24,C34,)</f>
        <v>5500</v>
      </c>
      <c r="D37" s="22"/>
      <c r="E37"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7"/>
  <sheetViews>
    <sheetView topLeftCell="A8" workbookViewId="0">
      <selection activeCell="D5" sqref="D5"/>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34">
      <c r="C3" s="2" t="s">
        <v>0</v>
      </c>
      <c r="D3" s="3" t="s">
        <v>39</v>
      </c>
    </row>
    <row r="4" spans="2:7" ht="34">
      <c r="C4" s="4" t="s">
        <v>1</v>
      </c>
      <c r="D4" s="5" t="s">
        <v>44</v>
      </c>
    </row>
    <row r="5" spans="2:7" ht="16">
      <c r="C5" s="6" t="s">
        <v>2</v>
      </c>
      <c r="D5" s="7">
        <v>2026</v>
      </c>
    </row>
    <row r="6" spans="2:7">
      <c r="C6" s="8"/>
      <c r="D6" s="9"/>
    </row>
    <row r="8" spans="2:7" s="47" customFormat="1" ht="34">
      <c r="B8" s="10" t="s">
        <v>3</v>
      </c>
      <c r="C8" s="46" t="s">
        <v>18</v>
      </c>
      <c r="D8" s="10" t="s">
        <v>4</v>
      </c>
      <c r="E8" s="10" t="s">
        <v>5</v>
      </c>
      <c r="G8" s="48" t="s">
        <v>9</v>
      </c>
    </row>
    <row r="9" spans="2:7">
      <c r="B9" s="11"/>
      <c r="C9" s="11"/>
      <c r="D9" s="12"/>
      <c r="E9" s="13"/>
      <c r="G9" s="14"/>
    </row>
    <row r="10" spans="2:7" ht="16">
      <c r="B10" s="27" t="s">
        <v>6</v>
      </c>
      <c r="C10" s="28"/>
      <c r="D10" s="29"/>
      <c r="E10" s="30"/>
      <c r="G10" s="14"/>
    </row>
    <row r="11" spans="2:7" ht="32">
      <c r="B11" s="44" t="s">
        <v>28</v>
      </c>
      <c r="C11" s="11">
        <v>5500</v>
      </c>
      <c r="D11" s="12"/>
      <c r="E11" s="13"/>
      <c r="G11" s="39" t="s">
        <v>16</v>
      </c>
    </row>
    <row r="12" spans="2:7" ht="15">
      <c r="B12" s="34" t="s">
        <v>8</v>
      </c>
      <c r="C12" s="23"/>
      <c r="D12" s="24"/>
      <c r="E12" s="25"/>
      <c r="G12" s="42" t="s">
        <v>19</v>
      </c>
    </row>
    <row r="13" spans="2:7" ht="64">
      <c r="B13" s="45" t="s">
        <v>26</v>
      </c>
      <c r="C13" s="23">
        <v>5500</v>
      </c>
      <c r="D13" s="24"/>
      <c r="E13" s="25" t="s">
        <v>53</v>
      </c>
      <c r="G13" s="50" t="s">
        <v>32</v>
      </c>
    </row>
    <row r="14" spans="2:7" ht="32">
      <c r="B14" s="45" t="s">
        <v>25</v>
      </c>
      <c r="C14" s="40">
        <v>1000</v>
      </c>
      <c r="D14" s="24">
        <v>500</v>
      </c>
      <c r="E14" s="25" t="s">
        <v>50</v>
      </c>
      <c r="G14" s="36"/>
    </row>
    <row r="15" spans="2:7" ht="32">
      <c r="B15" s="45" t="s">
        <v>22</v>
      </c>
      <c r="C15" s="23"/>
      <c r="D15" s="24"/>
      <c r="E15" s="25"/>
      <c r="G15" s="36"/>
    </row>
    <row r="16" spans="2:7" ht="15">
      <c r="B16" s="41" t="s">
        <v>17</v>
      </c>
      <c r="C16" s="23"/>
      <c r="D16" s="24"/>
      <c r="E16" s="25"/>
      <c r="G16" s="36"/>
    </row>
    <row r="17" spans="2:7" ht="15">
      <c r="B17" s="41" t="s">
        <v>47</v>
      </c>
      <c r="C17" s="23"/>
      <c r="D17" s="24">
        <v>1200</v>
      </c>
      <c r="E17" s="25" t="s">
        <v>34</v>
      </c>
      <c r="G17" s="36"/>
    </row>
    <row r="18" spans="2:7" ht="15">
      <c r="B18" s="35"/>
      <c r="C18" s="23"/>
      <c r="D18" s="24"/>
      <c r="E18" s="25"/>
      <c r="G18" s="36"/>
    </row>
    <row r="19" spans="2:7" ht="15">
      <c r="B19" s="35" t="s">
        <v>11</v>
      </c>
      <c r="C19" s="26">
        <v>12000</v>
      </c>
      <c r="D19" s="24"/>
      <c r="E19" s="25"/>
      <c r="G19" s="36"/>
    </row>
    <row r="20" spans="2:7" ht="15">
      <c r="B20" s="23"/>
      <c r="C20" s="23"/>
      <c r="D20" s="24">
        <v>1700</v>
      </c>
      <c r="E20" s="25"/>
      <c r="G20" s="36"/>
    </row>
    <row r="21" spans="2:7" ht="16">
      <c r="B21" s="27" t="s">
        <v>29</v>
      </c>
      <c r="C21" s="31"/>
      <c r="D21" s="32"/>
      <c r="E21" s="33"/>
      <c r="G21" s="36" t="s">
        <v>10</v>
      </c>
    </row>
    <row r="22" spans="2:7" ht="15">
      <c r="B22" s="49" t="s">
        <v>30</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31</v>
      </c>
      <c r="C29" s="15">
        <v>1000</v>
      </c>
      <c r="D29" s="16"/>
      <c r="E29" s="17"/>
      <c r="G29" s="43"/>
    </row>
    <row r="30" spans="2:7" ht="15">
      <c r="B30" s="42" t="s">
        <v>23</v>
      </c>
      <c r="C30" s="15"/>
      <c r="D30" s="16"/>
      <c r="E30" s="17"/>
      <c r="G30" s="42" t="s">
        <v>20</v>
      </c>
    </row>
    <row r="31" spans="2:7" ht="15">
      <c r="B31" s="42" t="s">
        <v>24</v>
      </c>
      <c r="C31" s="15"/>
      <c r="D31" s="18"/>
      <c r="E31" s="17"/>
      <c r="G31" s="42" t="s">
        <v>21</v>
      </c>
    </row>
    <row r="32" spans="2:7" ht="15">
      <c r="B32" s="36" t="s">
        <v>15</v>
      </c>
      <c r="C32" s="15"/>
      <c r="D32" s="18"/>
      <c r="E32" s="17"/>
      <c r="G32" s="36"/>
    </row>
    <row r="33" spans="2:7" ht="15">
      <c r="B33" s="36"/>
      <c r="C33" s="15"/>
      <c r="D33" s="18"/>
      <c r="E33" s="17"/>
      <c r="G33" s="14"/>
    </row>
    <row r="34" spans="2:7" ht="15">
      <c r="B34" s="35" t="s">
        <v>14</v>
      </c>
      <c r="C34" s="15">
        <f>SUM(C29:C31)</f>
        <v>1000</v>
      </c>
      <c r="D34" s="16"/>
      <c r="E34" s="19"/>
      <c r="G34" s="14"/>
    </row>
    <row r="35" spans="2:7" ht="15">
      <c r="B35" s="35"/>
      <c r="C35" s="15"/>
      <c r="D35" s="16"/>
      <c r="E35" s="19"/>
      <c r="G35" s="14"/>
    </row>
    <row r="36" spans="2:7">
      <c r="B36" s="20"/>
      <c r="C36" s="15"/>
      <c r="D36" s="16"/>
      <c r="E36" s="21"/>
    </row>
    <row r="37" spans="2:7" ht="16">
      <c r="B37" s="37" t="s">
        <v>7</v>
      </c>
      <c r="C37" s="38">
        <f>SUM(C19,C24,C34,)</f>
        <v>13000</v>
      </c>
      <c r="D37" s="22"/>
      <c r="E37" s="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37"/>
  <sheetViews>
    <sheetView topLeftCell="A14" workbookViewId="0">
      <selection activeCell="C22" sqref="C22"/>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34">
      <c r="C3" s="2" t="s">
        <v>0</v>
      </c>
      <c r="D3" s="3" t="s">
        <v>39</v>
      </c>
    </row>
    <row r="4" spans="2:7" ht="34">
      <c r="C4" s="4" t="s">
        <v>1</v>
      </c>
      <c r="D4" s="5" t="s">
        <v>44</v>
      </c>
    </row>
    <row r="5" spans="2:7" ht="16">
      <c r="C5" s="6" t="s">
        <v>2</v>
      </c>
      <c r="D5" s="7">
        <v>2027</v>
      </c>
    </row>
    <row r="6" spans="2:7">
      <c r="C6" s="8"/>
      <c r="D6" s="9"/>
    </row>
    <row r="8" spans="2:7" s="47" customFormat="1" ht="34">
      <c r="B8" s="10" t="s">
        <v>3</v>
      </c>
      <c r="C8" s="46" t="s">
        <v>18</v>
      </c>
      <c r="D8" s="10" t="s">
        <v>4</v>
      </c>
      <c r="E8" s="10" t="s">
        <v>5</v>
      </c>
      <c r="G8" s="48" t="s">
        <v>9</v>
      </c>
    </row>
    <row r="9" spans="2:7">
      <c r="B9" s="11"/>
      <c r="C9" s="11"/>
      <c r="D9" s="12"/>
      <c r="E9" s="13"/>
      <c r="G9" s="14"/>
    </row>
    <row r="10" spans="2:7" ht="16">
      <c r="B10" s="27" t="s">
        <v>6</v>
      </c>
      <c r="C10" s="28"/>
      <c r="D10" s="29"/>
      <c r="E10" s="30"/>
      <c r="G10" s="14"/>
    </row>
    <row r="11" spans="2:7" ht="32">
      <c r="B11" s="44" t="s">
        <v>28</v>
      </c>
      <c r="C11" s="11">
        <v>5500</v>
      </c>
      <c r="D11" s="12"/>
      <c r="E11" s="13"/>
      <c r="G11" s="39" t="s">
        <v>16</v>
      </c>
    </row>
    <row r="12" spans="2:7" ht="15">
      <c r="B12" s="34" t="s">
        <v>8</v>
      </c>
      <c r="C12" s="23"/>
      <c r="D12" s="24"/>
      <c r="E12" s="25"/>
      <c r="G12" s="42" t="s">
        <v>19</v>
      </c>
    </row>
    <row r="13" spans="2:7" ht="64">
      <c r="B13" s="45" t="s">
        <v>26</v>
      </c>
      <c r="C13" s="23">
        <v>5500</v>
      </c>
      <c r="D13" s="24"/>
      <c r="E13" s="25" t="s">
        <v>54</v>
      </c>
      <c r="G13" s="50" t="s">
        <v>32</v>
      </c>
    </row>
    <row r="14" spans="2:7" ht="32">
      <c r="B14" s="45" t="s">
        <v>25</v>
      </c>
      <c r="C14" s="40">
        <v>500</v>
      </c>
      <c r="D14" s="24">
        <v>1000</v>
      </c>
      <c r="E14" s="25" t="s">
        <v>50</v>
      </c>
      <c r="G14" s="36"/>
    </row>
    <row r="15" spans="2:7" ht="32">
      <c r="B15" s="45" t="s">
        <v>22</v>
      </c>
      <c r="C15" s="23"/>
      <c r="D15" s="24"/>
      <c r="E15" s="25"/>
      <c r="G15" s="36"/>
    </row>
    <row r="16" spans="2:7" ht="15">
      <c r="B16" s="41" t="s">
        <v>17</v>
      </c>
      <c r="C16" s="23">
        <v>6000</v>
      </c>
      <c r="D16" s="24"/>
      <c r="E16" s="25" t="s">
        <v>57</v>
      </c>
      <c r="G16" s="36"/>
    </row>
    <row r="17" spans="2:7" ht="15">
      <c r="B17" s="41" t="s">
        <v>45</v>
      </c>
      <c r="C17" s="23"/>
      <c r="D17" s="24"/>
      <c r="E17" s="25"/>
      <c r="G17" s="36"/>
    </row>
    <row r="18" spans="2:7" ht="15">
      <c r="B18" s="35" t="s">
        <v>35</v>
      </c>
      <c r="C18" s="23"/>
      <c r="D18" s="24">
        <v>2000</v>
      </c>
      <c r="E18" s="25" t="s">
        <v>46</v>
      </c>
      <c r="G18" s="36"/>
    </row>
    <row r="19" spans="2:7" ht="15">
      <c r="B19" s="35" t="s">
        <v>11</v>
      </c>
      <c r="C19" s="26">
        <v>17500</v>
      </c>
      <c r="D19" s="24">
        <v>3000</v>
      </c>
      <c r="E19" s="25"/>
      <c r="G19" s="36"/>
    </row>
    <row r="20" spans="2:7" ht="15">
      <c r="B20" s="23"/>
      <c r="C20" s="23"/>
      <c r="D20" s="24"/>
      <c r="E20" s="25"/>
      <c r="G20" s="36"/>
    </row>
    <row r="21" spans="2:7" ht="16">
      <c r="B21" s="27" t="s">
        <v>29</v>
      </c>
      <c r="C21" s="31"/>
      <c r="D21" s="32"/>
      <c r="E21" s="33"/>
      <c r="G21" s="36" t="s">
        <v>10</v>
      </c>
    </row>
    <row r="22" spans="2:7" ht="15">
      <c r="B22" s="49" t="s">
        <v>30</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31</v>
      </c>
      <c r="C29" s="15"/>
      <c r="D29" s="16"/>
      <c r="E29" s="17"/>
      <c r="G29" s="43"/>
    </row>
    <row r="30" spans="2:7" ht="15">
      <c r="B30" s="42" t="s">
        <v>23</v>
      </c>
      <c r="C30" s="15"/>
      <c r="D30" s="16"/>
      <c r="E30" s="17"/>
      <c r="G30" s="42" t="s">
        <v>20</v>
      </c>
    </row>
    <row r="31" spans="2:7" ht="15">
      <c r="B31" s="42" t="s">
        <v>24</v>
      </c>
      <c r="C31" s="15"/>
      <c r="D31" s="18"/>
      <c r="E31" s="17"/>
      <c r="G31" s="42" t="s">
        <v>21</v>
      </c>
    </row>
    <row r="32" spans="2:7" ht="15">
      <c r="B32" s="36" t="s">
        <v>15</v>
      </c>
      <c r="C32" s="15"/>
      <c r="D32" s="18"/>
      <c r="E32" s="17"/>
      <c r="G32" s="36"/>
    </row>
    <row r="33" spans="2:7" ht="15">
      <c r="B33" s="36"/>
      <c r="C33" s="15"/>
      <c r="D33" s="18"/>
      <c r="E33" s="17"/>
      <c r="G33" s="14"/>
    </row>
    <row r="34" spans="2:7" ht="15">
      <c r="B34" s="35" t="s">
        <v>14</v>
      </c>
      <c r="C34" s="15">
        <f>SUM(C29:C31)</f>
        <v>0</v>
      </c>
      <c r="D34" s="16"/>
      <c r="E34" s="19"/>
      <c r="G34" s="14"/>
    </row>
    <row r="35" spans="2:7" ht="15">
      <c r="B35" s="35"/>
      <c r="C35" s="15"/>
      <c r="D35" s="16"/>
      <c r="E35" s="19"/>
      <c r="G35" s="14"/>
    </row>
    <row r="36" spans="2:7">
      <c r="B36" s="20"/>
      <c r="C36" s="15"/>
      <c r="D36" s="16"/>
      <c r="E36" s="21"/>
    </row>
    <row r="37" spans="2:7" ht="16">
      <c r="B37" s="37" t="s">
        <v>7</v>
      </c>
      <c r="C37" s="38">
        <f>SUM(C19,C24,C34,)</f>
        <v>17500</v>
      </c>
      <c r="D37" s="22"/>
      <c r="E37" s="1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anonyme</cp:lastModifiedBy>
  <dcterms:created xsi:type="dcterms:W3CDTF">2019-07-17T09:52:20Z</dcterms:created>
  <dcterms:modified xsi:type="dcterms:W3CDTF">2024-09-26T08:18:44Z</dcterms:modified>
</cp:coreProperties>
</file>